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colors10.xml" ContentType="application/vnd.ms-office.chartcolorstyle+xml"/>
  <Override PartName="/xl/charts/colors1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colors9.xml" ContentType="application/vnd.ms-office.chartcolorstyle+xml"/>
  <Override PartName="/xl/charts/style1.xml" ContentType="application/vnd.ms-office.chartstyle+xml"/>
  <Override PartName="/xl/charts/style10.xml" ContentType="application/vnd.ms-office.chartstyle+xml"/>
  <Override PartName="/xl/charts/style1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charts/style9.xml" ContentType="application/vnd.ms-office.chartstyle+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795" tabRatio="791" firstSheet="3" activeTab="7"/>
  </bookViews>
  <sheets>
    <sheet name="Tendera sipas projekteve" sheetId="1" r:id="rId1"/>
    <sheet name="Tenderime sipas financuesit" sheetId="2" r:id="rId2"/>
    <sheet name="Bashkia Financim" sheetId="7" r:id="rId3"/>
    <sheet name="TR nga Taksa Infrastr dhe Arsim" sheetId="5" r:id="rId4"/>
    <sheet name="Diferenca e pa shfrytëzuar" sheetId="6" r:id="rId5"/>
    <sheet name="Pa Studime Projektime" sheetId="8" r:id="rId6"/>
    <sheet name="Tenderime - Shërbime Publike" sheetId="9" r:id="rId7"/>
    <sheet name="POTENCIALI DHE PASHFRYTEZIMI" sheetId="10" r:id="rId8"/>
  </sheets>
  <definedNames>
    <definedName name="_xlnm._FilterDatabase" localSheetId="0" hidden="1">'Tendera sipas projekteve'!$B$4:$H$635</definedName>
    <definedName name="_xlnm._FilterDatabase" localSheetId="6" hidden="1">'Tenderime - Shërbime Publike'!$B$4:$I$256</definedName>
  </definedNames>
  <calcPr calcId="144525"/>
</workbook>
</file>

<file path=xl/sharedStrings.xml><?xml version="1.0" encoding="utf-8"?>
<sst xmlns="http://schemas.openxmlformats.org/spreadsheetml/2006/main" count="3901" uniqueCount="993">
  <si>
    <t>Table 1: Public Works Tenders with Procuring Authority Tirana Municipality, four-year period 2019-2022</t>
  </si>
  <si>
    <t>Note: NA = Non Applicable</t>
  </si>
  <si>
    <t>Tender Object</t>
  </si>
  <si>
    <t>Estimated Fund, VAT excluded</t>
  </si>
  <si>
    <t>Source of Financing</t>
  </si>
  <si>
    <t>Winning Offer, VAT excluded</t>
  </si>
  <si>
    <t>Winning Offer, VAT included</t>
  </si>
  <si>
    <t>Tener's Status</t>
  </si>
  <si>
    <t>Year of Tender Announcement</t>
  </si>
  <si>
    <t>Public Works</t>
  </si>
  <si>
    <t>Note: In cases where the value of the offer with or without VAT was not given, we inserted the value of the signed contract.</t>
  </si>
  <si>
    <t>Minicontract 1 "Asphalting system of roads in Administrative Units 1-11 and Wards 12, 13, 14"</t>
  </si>
  <si>
    <t>Contract Signed</t>
  </si>
  <si>
    <t>Public Works (Framework Agreement)</t>
  </si>
  <si>
    <t>Lot II: "Supporting structures, Dajt, Tirana" (VKM no. 414/2021)</t>
  </si>
  <si>
    <t>State Budget</t>
  </si>
  <si>
    <t>Winner Announced</t>
  </si>
  <si>
    <t>Decision of the Council of Ministers No. 414, dated 08.07.2021 "On the approval of the procedures and criteria for the allocation and use of the conditional fund of the state budget"</t>
  </si>
  <si>
    <t>Lot IV: "Retaining wall on piles, Ndroq" (VKM no. 414/2021)</t>
  </si>
  <si>
    <t>Lot VI: "Rehabilitation of Civil Emergency, retaining wall on piles, Sauk i Ri" (VKM no. 414/2021)</t>
  </si>
  <si>
    <t>Lot IX: "Rehabilitation of the Civil Emergency, retaining wall on piles, Selite e Vjeter" (VKM no. 414/2021)</t>
  </si>
  <si>
    <t>Lot XI: "Rehabilitation of the Civil Emergency Landslide in Mjull Bathore" (VKM no. 414/2021)</t>
  </si>
  <si>
    <t>Asphalting system of roads in Administrative Units 1-11 and Wards 12, 13, 14</t>
  </si>
  <si>
    <t>Municipality of Tirana</t>
  </si>
  <si>
    <t>Lot I: "Reinforcement with piles in the existing 6-story building Vllaznia 4" (VKM no. 414/2021)</t>
  </si>
  <si>
    <t>Lot III: "Rehabilitation of Civil Emergency, retaining wall on piles, Mjull Bathore" (VKM no. 414/2021)</t>
  </si>
  <si>
    <t>Lot V: "Retaining wall on piles, Pezë Helmes" (VKM no. 414/2021)</t>
  </si>
  <si>
    <t>Lot VII: "Rehabilitation of Civil Emergency, retaining wall St. Sabaudin Gabrani" (VKM no. 414/2021)</t>
  </si>
  <si>
    <t>Lot X: "Rehabilitation of the Civil Emergency, Retaining Wall on Vishaj piles" (VKM no. 414/2021)</t>
  </si>
  <si>
    <t>Lot XII: "Protection No. 1 From the erosion of the Zhullima River, Baldushk" (VKM no. 414/2021)</t>
  </si>
  <si>
    <t>Lot XIII: "Protection No. 2 From the erosion of the Zhullima River, Baldushk" (VKM no. 414/2021)</t>
  </si>
  <si>
    <t>Lot XIV: "Protection No. 3 From the erosion of the Zhullima River, Baldushk" (VKM no. 414/2021)</t>
  </si>
  <si>
    <t>Lot XV: "Rehabilitation of the Civil Emergency, Protection of the Çekreze Lake Dam" (VKM no. 414/2021)</t>
  </si>
  <si>
    <t>KUSH network cleaning service</t>
  </si>
  <si>
    <t>Lot VIII: "Rehabilitation of the Civil Emergency, reconstruction of a road with a retaining wall in the Bërzhita area"</t>
  </si>
  <si>
    <t>-</t>
  </si>
  <si>
    <t>Procedure Annulled</t>
  </si>
  <si>
    <t>Systematization, asphalting and return to initial state of road segments after the intervention in the water supply and sewerage network in the city of Tirana for the year 2022</t>
  </si>
  <si>
    <t xml:space="preserve"> Tirana's Water Sewage a.s. Revenue </t>
  </si>
  <si>
    <t>Civil Emergency Rehabilitation, road reconstruction with a retaining wall in the Bërzhita area (VKM no. 414/2021)</t>
  </si>
  <si>
    <t>Rehabilitation of the roads of the block bounded by the roads "5 Maji-Dibres-Njazi Meka-Abedin Cici</t>
  </si>
  <si>
    <t>Construction of sidewalks and reasphalting of the road "Myslym Shyri</t>
  </si>
  <si>
    <t>Construction of the "Ten" Center</t>
  </si>
  <si>
    <t>Reconstruction of the 9-year-old school "Avni Rustemi"</t>
  </si>
  <si>
    <t>Expansion of the spaces of the public cemetery Tufinë</t>
  </si>
  <si>
    <t>Punë Publike</t>
  </si>
  <si>
    <t>Requalification of the block bordered by "Liman Kaba", "Prokop Mima", "Robert Shvarc" and "Skënder Luarasi" streets</t>
  </si>
  <si>
    <t>Construction of the Garden 37</t>
  </si>
  <si>
    <t>Reconstruction of the block bounded by the streets "Ali Baushi-Arben Minga-Komgresi Manastirit-Ibrahim Brahja-Xhanfize Keko</t>
  </si>
  <si>
    <t>Construction of a sewerage network in the block bounded by "Karl Gega", "Siri Kodra" Streets, New Boulevard of Tirana.</t>
  </si>
  <si>
    <t>Reconstruction of the water supply network and relocation of the water supply collectors in Tufina (former Poligoni Lazaret)</t>
  </si>
  <si>
    <t>Requalification of the block and branches for the roads: "Nikoll Mekjashi"-"Shyqyri Basha"-"Kostandin Shpataraku"-"Minella Karajani"-"Bajazit Shehu".</t>
  </si>
  <si>
    <t>Urban retraining of the block bounded by the streets 3 Dëshmorët - Rexhep Shala - Joaklin Persi</t>
  </si>
  <si>
    <t>Rg. Rexhep Bastari</t>
  </si>
  <si>
    <t>Deep maintenance of public facilities (Consumer Protection Agency)</t>
  </si>
  <si>
    <t>The retraining of the block, which is limited by "Teodor Keko", "Tom Plezha", "Mikel Maruli" and "Loni Ligori"</t>
  </si>
  <si>
    <t>Rehabilitation of the streets of the Block bordered by the streets "Fabrika e Qelqit", "Konferenca e Peza", "Besim Alla", and "Jorgo Panajot", Phase II</t>
  </si>
  <si>
    <t>Mountain Road</t>
  </si>
  <si>
    <t>Construction of roads New neighborhood Shkozë</t>
  </si>
  <si>
    <t>Urban requalification of the "Kodra e Diellit" area - Phase II</t>
  </si>
  <si>
    <t>The road to Circassian Lake</t>
  </si>
  <si>
    <t>Construction of the bridge in Fezaj district, Zall Bastar village,</t>
  </si>
  <si>
    <t>Requalification of the block "Lord Bajron-Riza Cuka-Pandi Dardha-Dritan Hoxha</t>
  </si>
  <si>
    <t>Reconstruction of the road "Agallarere</t>
  </si>
  <si>
    <t>Civil Emergency Rehabilitation - Shkarja Petrelë</t>
  </si>
  <si>
    <t>Rehabilitation of Civil Emergency - Shkarja Selite</t>
  </si>
  <si>
    <t>Bonarake Bridge, Lower Iba</t>
  </si>
  <si>
    <t>Construction of "John Belushi" street and its branching "Thoma Filipeu" street</t>
  </si>
  <si>
    <t>Construction of the building "Tirana Theater Building - Phase I</t>
  </si>
  <si>
    <t>Bicycle school for 7-10 year olds</t>
  </si>
  <si>
    <t>Urban retraining of the block bounded by the roads "Ali Progri" - "Jordan Misja" - Rreli - Albanopoli</t>
  </si>
  <si>
    <t>Rehabilitation of the Kinostudio center</t>
  </si>
  <si>
    <t>Reconstruction of George W Bush Street and rehabilitation of facades</t>
  </si>
  <si>
    <t>Construction of the Northern Public Transport Terminal, Tirana</t>
  </si>
  <si>
    <t>Deep maintenance of toilets in school facilities</t>
  </si>
  <si>
    <t>Deep maintenance of waterproofing of terraces in public buildings</t>
  </si>
  <si>
    <t>Expenses for the Maintenance of Building Facilities</t>
  </si>
  <si>
    <t>Tirana Parking Budget</t>
  </si>
  <si>
    <t>Afforestation with Acacia and Silvi-Cultural Services for 3 years</t>
  </si>
  <si>
    <t>Contract Addendum - Revival of the Pyramid of Tirana</t>
  </si>
  <si>
    <t>Miks Municipality, the Ministry of Culture and the Albanian-American Development Fund</t>
  </si>
  <si>
    <t>Construction of Internal Roads in PMLAT</t>
  </si>
  <si>
    <t>Deep maintenance in gyms in public facilities</t>
  </si>
  <si>
    <t>Opening and Rehabilitation of Forest roads</t>
  </si>
  <si>
    <t>Asphalting system, village road Qinam, N.A. Zall Herr"</t>
  </si>
  <si>
    <t>Reconstruction of the Petrel Youth Center</t>
  </si>
  <si>
    <t>Supply of installation of windows and doors in public facilities</t>
  </si>
  <si>
    <t>Reconstruction of the flower garden near the Palace of Congresses</t>
  </si>
  <si>
    <t>Construction and assembly of the sprinkler irrigation network</t>
  </si>
  <si>
    <t>Civil Emergency Rehabilitation, Retaining Wall of the DSIK Building</t>
  </si>
  <si>
    <t>Improvement of public lighting on "Dëshmorët e Kombit" Boulevard and the construction of bicycle lanes in "Mother Teresa" Square to the entrance of the Artificial Lake</t>
  </si>
  <si>
    <t>Njoftuar Fituesi</t>
  </si>
  <si>
    <t>Deep maintenance in outdoor sports grounds</t>
  </si>
  <si>
    <t>Irrigation System in the Youth Park</t>
  </si>
  <si>
    <t>Rehabilitation of the Toy Layers at the Youth Park</t>
  </si>
  <si>
    <t>Requalification of the Corner of Force 1 and Recreational Space.</t>
  </si>
  <si>
    <t>Construction of a water supply network in the area of the Tirana-Durres highway</t>
  </si>
  <si>
    <t>Construction of the bridge over the river Zhullime, Baldushk</t>
  </si>
  <si>
    <t>Maintenance of heating and ventilation system, fire detection system, drinking water system in High School Dormitories, Municipality of Tirana</t>
  </si>
  <si>
    <t>Rehabilitation of Civil Emergency Retaining Walls, Ndroq Administrative Unit</t>
  </si>
  <si>
    <t>Construction of Service Facilities at PMLAT</t>
  </si>
  <si>
    <t>Automatic irrigation system with a well in the Prime Minister's Garden</t>
  </si>
  <si>
    <t>Procedure Opened</t>
  </si>
  <si>
    <t>Filling Roads with Signals for Tolling</t>
  </si>
  <si>
    <t>Construction of water distribution network in the area bounded by Shefqet Ndroqi, 3 Vëllezërit Kondi, Elbasanit etc. streets.</t>
  </si>
  <si>
    <t>Sewage network relocation on 5 Maji street (Phase I) near the reconstruction facilities</t>
  </si>
  <si>
    <t>Reconstruction of the Dn-450mm Line of Bëxulli"</t>
  </si>
  <si>
    <t>Reconstruction of the water supply network in the block bordered by Niko Avrami, Njazi Meka and Dibres streets.</t>
  </si>
  <si>
    <t>Construction of a New Warehouse at the Government Villas.</t>
  </si>
  <si>
    <t>Complementing Parking Blocks for Residents with Signage</t>
  </si>
  <si>
    <t>Reconstruction of the "Besnik Sykja" High School and construction of a gymnasium</t>
  </si>
  <si>
    <t>Rishpallje me Lidhje Kontrate</t>
  </si>
  <si>
    <t>Reconceptualization of Feline Spaces in the Zoo</t>
  </si>
  <si>
    <t>Shpallur Procedura</t>
  </si>
  <si>
    <t>Construction of sewage network in the block bounded by the street Dervish Hima, Faik Konica"</t>
  </si>
  <si>
    <t>Supplementation of Toll Roads with Signaling</t>
  </si>
  <si>
    <t xml:space="preserve"> Tirana Parking Budget</t>
  </si>
  <si>
    <t>Designing the project for the Reinforcement of individual residential units and residential units in buildings (palaces), in the Municipality of Tirana (Reconstruction Program)</t>
  </si>
  <si>
    <t>Reconstruction Program  - State Budget</t>
  </si>
  <si>
    <t>Supervision of works for the object: Reinforcement of individual housing units and housing units in buildings (buildings) (Reconstruction Program)</t>
  </si>
  <si>
    <t>Furnishing with equipment and furniture, Construction of the 9-year-old school "17 February", Qesarake e Vjetër</t>
  </si>
  <si>
    <t>NA</t>
  </si>
  <si>
    <t>Furnishing with equipment and furniture, New construction of the school on "Besim Daja" street</t>
  </si>
  <si>
    <t>Furnishing with equipment and furniture, Construction of the 9-year-old school "Dritas"</t>
  </si>
  <si>
    <t>Reinforcement of individual residential units and residential units in buildings (buildings) in Tirana Municipality (Reconstruction Program)</t>
  </si>
  <si>
    <t>Supervision of the works For the demolition of residential units in uninhabitable buildings (buildings), damaged by the earthquake of 26.11.2019 and the transportation of materials resulting from their demolition to the Municipality of Tirana" (Reconstruction Program)</t>
  </si>
  <si>
    <t>Mini-contest Winner Announced</t>
  </si>
  <si>
    <t>For the demolition of residential units in uninhabitable buildings (buildings), damaged by the earthquake of 26.11.2019 and the transportation of materials resulting from their demolition to the Municipality of Tirana (Reconstruction Program)</t>
  </si>
  <si>
    <t>Repair of jointly owned or shared premises in buildings (Reconstruction Program)</t>
  </si>
  <si>
    <t>Approval for the works of individual housing and structural rehabilitation of buildings in the areas affected by the earthquake (Reconstruction Program)</t>
  </si>
  <si>
    <t>Systematization, asphalting and return to initial condition of road segments after the intervention in the water supply and sewerage network in the city of Tirana for the year 2021</t>
  </si>
  <si>
    <t>Rehabilitation of the square in front of the Tirana Treasury branch, "Mustafa Lleshi" Street</t>
  </si>
  <si>
    <t>Civil emergency rehabilitation Ura e Čerkezi</t>
  </si>
  <si>
    <t>Construction of river protection against erosion of the Terkuza River</t>
  </si>
  <si>
    <t>Works Reconstruction offices and Don Bosco square</t>
  </si>
  <si>
    <t>Eco Tirana sha</t>
  </si>
  <si>
    <t>Construction of an integrated garden and nursery in Shkoza</t>
  </si>
  <si>
    <t>Reconstruction of the Partizani" High School.</t>
  </si>
  <si>
    <t>Pedestrian construction, running track and bike lane in Farka lake</t>
  </si>
  <si>
    <t>Construction of the internal roads of Ibë and Sipirme and the requalification of the squares
Reconstruction of the Dj-140mm PE line from the Old Dajt Quarry Depot - Quarry Depot"</t>
  </si>
  <si>
    <t>Moss Slide and Surface Water System of the Area</t>
  </si>
  <si>
    <t>Complementing Parking Blocks with Signage for Residents</t>
  </si>
  <si>
    <t>Civil Emergency Rehabilitation Shkarja Muri School Mjull Bathore</t>
  </si>
  <si>
    <t>Anuluar Procedura</t>
  </si>
  <si>
    <t>Rehabilitation intervention in "Kont Urani" and "Mihal Duri" streets</t>
  </si>
  <si>
    <t>Construction and Reconstruction of the water supply network in the city of Tirana.</t>
  </si>
  <si>
    <t>Construction and reconstruction of sewerage network</t>
  </si>
  <si>
    <t>Rehabilitation of Wilson Square</t>
  </si>
  <si>
    <t>Construction of pedestrian and bicycle lanes in Dry Lake</t>
  </si>
  <si>
    <t>Rehabilitation of the control mechanism of the water release gates and the catastrophic side discharger of the Gjyslikonje reservoir</t>
  </si>
  <si>
    <t>Farka Lake Park, a Recreational Pole for Tirana</t>
  </si>
  <si>
    <t>Construction of sewer network in the block bounded by the streets: Adem Sina", "Hiqmet Buzi", Sauk"</t>
  </si>
  <si>
    <t>Replacement of Saracens and reconstruction of wells in the territory of Tirana and in the Partitar Depot, Kinostudio, of Tirana, 1000 m3 Kombinat, 1000 m3 Yzberisht, Palati i Brigadave.</t>
  </si>
  <si>
    <t>Maintenance service for heating plants and drinking water supply networks</t>
  </si>
  <si>
    <t>Contract based on a Framework Agreement</t>
  </si>
  <si>
    <t>Construction of the Water and Sewerage Distribution Network in the area limited by the roads: Tefta Tashko", "Luigj Gurakuqi"</t>
  </si>
  <si>
    <t>Recreation Square in the Urban Area of Tirana</t>
  </si>
  <si>
    <t>Construction of sewage network University Student Residence RSU3"</t>
  </si>
  <si>
    <t>Additional contracts Zoo redesign</t>
  </si>
  <si>
    <t>Works for the retaining wall and lighting of the Shelter Social Center</t>
  </si>
  <si>
    <t>Rehabilitation of the civil emergency-Shkarja Selitë</t>
  </si>
  <si>
    <t>The monument that awakens Tourism-Persqop, Petrelë</t>
  </si>
  <si>
    <t>Painting of High School Dormitories for 2021</t>
  </si>
  <si>
    <t>Sports Fields in the Urban Area of Tirana</t>
  </si>
  <si>
    <t>Tirana Cycling Academy (Construction Assembly)</t>
  </si>
  <si>
    <t>Running Track in PMLAT</t>
  </si>
  <si>
    <t>Construction of the market for wholesale and retail sales of food products (Tirana Agriculture)</t>
  </si>
  <si>
    <t>Civil emergency rehabilitation-Shkarja Petrelë</t>
  </si>
  <si>
    <t>Construction of the pedestrian crossing that connects "Kastriotët" street with "Taulantët" street NJA 11</t>
  </si>
  <si>
    <t>Construction of sewage network University Student Residence RSU3".</t>
  </si>
  <si>
    <t>Acacia Forests (Robinia Pseudoacacia L)</t>
  </si>
  <si>
    <t>Reconstruction of the premises of the Veterinary Clinic</t>
  </si>
  <si>
    <t>Asphalting system of the village road Qinam, N.A. Zall Herr</t>
  </si>
  <si>
    <t>Maintenance of the electrical network, plumbing and internal doors in High School Dormitories, Tirana Municipality</t>
  </si>
  <si>
    <t>Reconstruction of the water supply network from the 4000 m3 Depo in Tirana to the meeting with the Ø 450 mm PE pipeline on Jorgjie Truja" Street.</t>
  </si>
  <si>
    <t>Reconstruction of the Martyrs' Cemetery"</t>
  </si>
  <si>
    <t>Construction of the road and pedestrian segment from "Frederik Shopen" square to the intersection with "Kosovars" street</t>
  </si>
  <si>
    <t>Assembly works for the boiler</t>
  </si>
  <si>
    <t>We supply installation of windows and windows in school and preschool facilities</t>
  </si>
  <si>
    <t>Deep maintenance of waterproofing of terraces in educational facilities and public buildings</t>
  </si>
  <si>
    <t>The urban requalification of the block bordered by the street "Sami Frashëri" - "Abdyl Frashëri" - "Dëshmorët e Skurtit" and "Dora Distria"</t>
  </si>
  <si>
    <t>Approval of educational facilities, within the framework of the reconstruction (Reconstruction Program), "Construction of the school "Sami Frashëri".</t>
  </si>
  <si>
    <t>Approval of educational facilities, within the framework of the reconstruction (Reconstruction Program), "Construction of the TIP building in RSU No. 2 (3)"</t>
  </si>
  <si>
    <t>Approval of educational facilities, within the framework of the reconstruction (Reconstruction Program), "Construction of the TIP building in RSU No. 3 (1)"</t>
  </si>
  <si>
    <t>Approval of educational facilities, within the framework of reconstruction (Reconstruction Program), "Construction of TIP building in RSU No. 3 (6)".</t>
  </si>
  <si>
    <t>Approval of educational facilities, within the framework of the reconstruction (Reconstruction Program), "Construction of the TIP building in RSU No. 3 (4.)"</t>
  </si>
  <si>
    <t>Approval of educational facilities, within the framework of the reconstruction (Reconstruction Program), "Construction of the TIP building in RSU No. 3 (5.)"</t>
  </si>
  <si>
    <t>Approval of educational facilities, within the framework of the reconstruction (Reconstruction Program), "Construction of the TIP building in RSU No. 3 (7.)"</t>
  </si>
  <si>
    <t>Approval of works for the object: "Design of the project and implementation of works for the construction of building 15 (section 3)" in the development area "5 May" (Reconstruction Program)</t>
  </si>
  <si>
    <t>Approval of works for the object: "Design of the project and implementation of works for the construction of building 15A/2" in the development area "5 Mayi". (Reconstruction Program)</t>
  </si>
  <si>
    <t>Approval of educational facilities, within the framework of reconstruction (Reconstruction Program)</t>
  </si>
  <si>
    <t>Approval of educational facilities, within the framework of the reconstruction (Reconstruction Program), "New construction of the school on Besim Daja Street".</t>
  </si>
  <si>
    <t>Supervision of the works "For the demolition of residential units in uninhabitable buildings (buildings), damaged by the earthquake of 26.11.2019 and the transportation of materials resulting from their demolition to the Municipality of Tirana (Reconstruction Program)</t>
  </si>
  <si>
    <t>Furnishing with equipment and furniture 9-year old school "Peze-Helmës" (Reconstruction Program).</t>
  </si>
  <si>
    <t>Furnishing with equipment and furnishings of educational facilities damaged by the earthquake (Reconstruction Program). Kitchen and laundry equipment, "To stay together" Social Center, with a limited fund of ALL 950,000 without VAT</t>
  </si>
  <si>
    <t>Approval for infrastructure works and public buildings in the areas affected by the earthquake (Reconstruction Program)</t>
  </si>
  <si>
    <t>Approval of works for the object: "Design of the project and implementation of works for the construction of building 19 in the development area "5 Maji". (Reconstruction Program)</t>
  </si>
  <si>
    <t>Design Study within the reconstruction process in the new development area Kombinat" (Reconstruction Program)</t>
  </si>
  <si>
    <t>The reconstruction of 3 (three) buildings of University Student Residences (RSU) in the Municipality of Tirana, "CONSTRUCTION OF TYPE BUILDING IN RSU NO. 1 (No. 19)", with fund limit = 308,155,467.74 (three hundred eight million one hundred and fifty five thousand four hundred and sixty-seven comma seventy-four) Lek excluding VAT. (Reconstruction Program)</t>
  </si>
  <si>
    <t>Supervision of Works for the Object: Supervision of Works for the Object: "Reconstruction of the TIP building in RSU No. 1 (No. 19) " (Reconstruction Program)</t>
  </si>
  <si>
    <t>Furnishing with equipment and furniture of educational facilities damaged by the earthquake (Reconstruction Program), Furnishing with equipment and garden furniture "No. 42" with a limited fund of 11,160,520 without VAT</t>
  </si>
  <si>
    <t>Furnishing with equipment and furniture of educational facilities damaged by the earthquake (Reconstruction Program), Furnishing with equipment and furniture Social Center "Let's stay together" with a limited fund of 9,568,800 without VAT</t>
  </si>
  <si>
    <t>Furnishing with equipment and furniture for educational facilities damaged by the earthquake (Reconstruction Program), "Furnishing with equipment and furniture for the 9-year-old school "Pajan" with limited funds: 3850800 ALL without VAT</t>
  </si>
  <si>
    <t>Furnishing with equipment and furniture for educational facilities damaged by the earthquake (Reconstruction Program), "Furnishing with equipment and furniture for the 9-year-old school "Peze e Vogël" with limited fund: 15934666 Lek without VAT</t>
  </si>
  <si>
    <t>Furnishing with equipment and furniture for educational facilities damaged by the earthquake (Reconstruction Program), "Furnishing with equipment and furniture for the garden "Gurrë" with limited funds: 4,395,320 ALL without VAT</t>
  </si>
  <si>
    <t>Furnishing with equipment and furniture for educational facilities damaged by the earthquake (Reconstruction Program), "Furnishing with equipment and furniture for the 9-year school "Hasan Vogli" with limited funds: 19,193,666 ALL without VAT</t>
  </si>
  <si>
    <t>Furnishing with equipment and furniture of educational facilities damaged by the earthquake (Reconstruction Program), "Furnishing with equipment and furniture 9-year old school "Lasgush Poradeci" with limited fund: 28,514,666 ALL without VAT</t>
  </si>
  <si>
    <t>Furnishing with equipment and furniture of educational facilities damaged by the earthquake (Reconstruction Program), "Furnishing with equipment and furniture 9-year old school "Murat Toptani" with limited fund: 17528466 ALL</t>
  </si>
  <si>
    <t>Furnishing with equipment and furniture for educational facilities damaged by the earthquake (Reconstruction Program), "Furnishing with equipment and furniture for the 9-year-old school "Peze e Madhe" with limited funds: 17134066 Lek without VAT</t>
  </si>
  <si>
    <t>Furnishing with equipment and furniture for educational facilities damaged by the earthquake (Reconstruction Program), "Furnishing with equipment and furniture for the 9-year-old school "Qazim Turdiu" with limited funds: 30180248 lek without VAT</t>
  </si>
  <si>
    <t>Furnishing with equipment and furniture of educational facilities damaged by the earthquake (Reconstruction Program)., "Furnishing with equipment and furniture for the garden "Fikas" with limit fund: 3729620 ALL without VAT</t>
  </si>
  <si>
    <t>Furnishing with equipment and furniture for educational facilities damaged by the earthquake (Reconstruction Program), "Furnishing with equipment and furniture for the 9-year-old school "Mangull" with limited funds: 14353506 ALL without VAT</t>
  </si>
  <si>
    <t>Supervision of works for the object "Demolition and evacuation of construction waste for 13 (thirteen) buildings". (Reconstruction Program)</t>
  </si>
  <si>
    <t>Supervision of works for the object "Demolition and evacuation of construction waste for 15 (fifteen) buildings". (Reconstruction Program)</t>
  </si>
  <si>
    <t>Demolition and removal of construction waste, for 13 (thirteen) buildings (Reconstruction Program)</t>
  </si>
  <si>
    <t>Demolition and removal of construction waste for 15 (fifteen) buildings. (Reconstruction Program)</t>
  </si>
  <si>
    <t>Drafting of Compulsory Local Plans (PDyV) for the announcement of the new area for development, administrative unit 1, Autotraktori area, Municipality of Tirana. (Reconstruction Program)
Lot I: Reinforcement of residential units in buildings (buildings) in Tirana Municipality (Reconstruction Program)
Lot II: Reinforcement of residential units in buildings (buildings) in Tirana Municipality (Reconstruction Program)
Lot III: Reinforcement of residential units in buildings (buildings) in Tirana Municipality (Reconstruction Program)
Lot IV: Reinforcement of residential units in buildings (buildings) in Tirana Municipality (Reconstruction Program)
Lot V: Reinforcement of residential units in buildings (buildings) in Tirana Municipality (Reconstruction Program)
Lot VI: Reinforcement of residential units in buildings (buildings) in Tirana Municipality (Reconstruction Program)
Lot VII: Reinforcement of residential units in buildings (buildings) in Tirana Municipality (Reconstruction Program)
Supervision of works for Reinforcement of residential units in buildings (buildings) in the Municipality of Tirana (Reconstruction Program), Supervision of works for the object: Lot I "Reinforcement of residential units in buildings (buildings) in the Municipality of Tirana".</t>
  </si>
  <si>
    <t>Supervision of works for "Reinforcement of residential units in buildings (palaces) in the Municipality of Tirana (Reconstruction Program), Supervision of works for the object: Lot V "Reinforcement of residential units in buildings (palaces) in the Municipality of Tirana".</t>
  </si>
  <si>
    <t>Supervision of works for "Reinforcement of residential units in buildings (palaces) in Tirana Municipality (Reconstruction Program), Supervision of works for the object: Lot II "Reinforcement of residential units in buildings (palaces) in Tirana Municipality".</t>
  </si>
  <si>
    <t>Supervision of works for "Reinforcement of residential units in buildings (palaces) in Tirana Municipality (Reconstruction Program), Supervision of works for the object: Lot III "Reinforcement of residential units in buildings (palaces) in Tirana Municipality".</t>
  </si>
  <si>
    <t>Supervision of works for "Reinforcement of residential units in buildings (palaces) in Tirana Municipality (Reconstruction Program), Supervision of works for the object: Lot VII "Reinforcement of residential units in buildings (palaces) in Tirana Municipality".</t>
  </si>
  <si>
    <t>Supervision of works for "Reinforcement of residential units in buildings (palaces) in Tirana Municipality (Reconstruction Program), Supervision of works for the object: Lot VI "Reinforcement of residential units in buildings (palaces) in Tirana Municipality".</t>
  </si>
  <si>
    <t>Supervision of the works for the object "Construction of the pedestrian and internal roads of the area for development, administrative units 4 and 8, area 5 Maji (Phase I) (Reconstruction Program)</t>
  </si>
  <si>
    <t>Supervision of the works for the object "Construction of the pedestrian and internal roads of the area for development, administrative units 4 and 8, area 5 Maji (Phase II). (Reconstruction Program)</t>
  </si>
  <si>
    <t>Supervision of the works for the object "Construction of the main roads of the area for development, administrative units 4 and 8, area 5 Maji" (Phase 1)". (Reconstruction Program)</t>
  </si>
  <si>
    <t>Supervision of the works for the object "Construction of the main roads of the area for development, administrative units 4 and 8, zone 5 Maji" (Phase 2)". (Reconstruction Program)</t>
  </si>
  <si>
    <t>Supervision of the works for the object "Construction of the main roads of the area for development, administrative units 4 and 8, area 5 Maji" (Phase 3). (Reconstruction Program)</t>
  </si>
  <si>
    <t>Construction of the main roads of the development area Administrative Unit 4 and 8, Zone 5 May" (Phase 3)" (Reconstruction Program)</t>
  </si>
  <si>
    <t>Construction of pedestrian roads and internal roads of the development area administrative units 4 and 8, area 5 Mayi" (Phase 2)" (Reconstruction Program)</t>
  </si>
  <si>
    <t>Construction of the main roads of the development area, administrative units 4 and 8, area 5 Maji" (Phase 1) (Reconstruction Program)</t>
  </si>
  <si>
    <t>Construction of the main roads of the development area, administrative units 4 and 8, area 5 Mayi" (Phase 2) (Reconstruction Program)</t>
  </si>
  <si>
    <t>Furnishing with equipment and furnishings of educational facilities damaged by the earthquake (Reconstruction Program)</t>
  </si>
  <si>
    <t>Furnishing with equipment and furniture of the object "Construction of TIP building in RSU No. 3 (No. 8)". (Reconstruction Program).</t>
  </si>
  <si>
    <t>Furnishing with equipment and furniture of the object "Construction of TIP building in RSU No. 3 (No. 7)". (Reconstruction Program).</t>
  </si>
  <si>
    <t>Furnishing with equipment and furniture of the object "Construction of TIP building in RSU No. 3 (No. 6)". (Reconstruction Program).</t>
  </si>
  <si>
    <t>Furnishing with equipment and furniture of the object "Construction of TIP building in RSU No. 3 (No. 5)". (Reconstruction Program).</t>
  </si>
  <si>
    <t>Furnishing with equipment and furniture of the object "Construction of TIP building in RSU No. 3 (No. 4)". (Reconstruction Program).</t>
  </si>
  <si>
    <t>Furnishing with equipment and furniture of the object "Construction of TIP building in RSU No. 3 (No. 2)". (Reconstruction Program).</t>
  </si>
  <si>
    <t>Furnishing with equipment and furniture of the object "Construction of TIP building in RSU No. 3 (No. 1)". (Reconstruction Program).</t>
  </si>
  <si>
    <t>Furnishing with equipment and furniture of the object "Construction of TIP building in RSU No. 2 (No. 4)". (Reconstruction Program).</t>
  </si>
  <si>
    <t>Furnishing with equipment and furniture of the object "Construction of TIP building in RSU No. 2 (No. 3)". (Reconstruction Program).</t>
  </si>
  <si>
    <t>Furnishing with equipment and furniture "Sami Frashëri" secondary school. (Reconstruction Program).</t>
  </si>
  <si>
    <t>Demolition and disposal of construction waste (Reconstruction Program)</t>
  </si>
  <si>
    <t>Supervision of works for the object "Demolition and evacuation of construction waste" (Reconstruction Program)</t>
  </si>
  <si>
    <t>Reconstruction of buildings No. 20-21; No. 22-23, in RSU No. 1. (Reconstruction Program)</t>
  </si>
  <si>
    <t>Supervision of Works for the Object: Reconstruction of the TIP building in RSU No. 1 (No. 18) " (Reconstruction Program)</t>
  </si>
  <si>
    <t>Supervision of Works for the Facility: New Construction of the School on "Besim Daja" Street" (Reconstruction Program)</t>
  </si>
  <si>
    <t>Supervision of Works for the Object: Construction of the TIP building in RSU No. 1 (No. 15)" (Reconstruction Program)</t>
  </si>
  <si>
    <t>Supervision of Works for the Object: Reconstruction of buildings No. 20-21; No. 22-23, in RSU No. 1" (Reconstruction Program)</t>
  </si>
  <si>
    <t>Supervision of works for the object: Construction of the 9-year school Dritas" (Reconstruction Program)</t>
  </si>
  <si>
    <t>Reconstruction of 3 (three) buildings of University Student Residences (RSU) in the Municipality of Tirana, "CONSTRUCTION OF TYPE BUILDING IN RSU NO. 1 (No. 15)" (Reconstruction Program)</t>
  </si>
  <si>
    <t>Reconstruction of 3 (three) buildings of University Student Residences (RSU) in Tirana Municipality, "CONSTRUCTION OF TYPE BUILDING IN RSU NO. 1 (No. 18)" (Reconstruction Program)</t>
  </si>
  <si>
    <t>The new construction of the school on the street Besim Daja" (Reconstruction Program)</t>
  </si>
  <si>
    <t>Construction of the 9-year school Dritas (Reconstruction Program)</t>
  </si>
  <si>
    <t>Repair of co-owned or shared environments in buildings, in Administrative Unit No. 1" (Reconstruction Program)</t>
  </si>
  <si>
    <t>Repair of co-owned or shared environments in buildings, in Administrative Unit No. 8 and Administrative Unit No. 10" (Reconstruction Program)</t>
  </si>
  <si>
    <t>Repair of co-owned or shared environments in buildings, in Administrative Unit No. 5, Administrative Unit No. 11, Administrative Unit No. 13 and Administrative Unit No. 14" (Reconstruction Program)</t>
  </si>
  <si>
    <t>Repair of co-owned or shared environments in buildings, in Administrative Unit No. 2 and Administrative Unit No. 3" (Reconstruction Program)</t>
  </si>
  <si>
    <t>Repair of co-owned or shared environments in buildings, in Administrative Unit No. 7, Administrative Unit No. 9 and Administrative Unit No. 12" (Reconstruction Program)</t>
  </si>
  <si>
    <t>Supervision of works for "Reinforcement of residential units in buildings (buildings) in Tirana Municipality (Reconstruction Program)</t>
  </si>
  <si>
    <t>Reinforcement of residential units in buildings (buildings) in Tirana Municipality (Reconstruction Program)</t>
  </si>
  <si>
    <t>Supervision of works for the object: Lot IV "Reinforcement of residential units in buildings (palaces) in Tirana Municipality". (Reconstruction Program)</t>
  </si>
  <si>
    <t>Repair of common or shared premises in buildings (Reconstruction Program)</t>
  </si>
  <si>
    <t>Reconstruction of 3 (three) buildings of University Student Residences (RSU) in the Municipality of Tirana (Reconstruction Program)</t>
  </si>
  <si>
    <t>Minicontract 1-Asphalting system and return to the initial state of road segments after the intervention in the Water and Sewerage network in the city of Tirana for 2020."</t>
  </si>
  <si>
    <t>Asphalting system and return to the initial condition of the road segments after intervention in the Water and Sewerage network in the city of Tirana for 2020."</t>
  </si>
  <si>
    <t>Asphalting system and return to the initial condition of the road segments after intervention in the water and sewerage network in the city of Tirana for 2020
Opening of New Wells for the needs of UKT sh.a</t>
  </si>
  <si>
    <t>Addition of Bovillë drinking water processing plant 1800l/s phase 2 with 1200l/s.
Reconstruction of the Catastrophic Discharger of the Water Pipeline, Allgjate Reservoir
Construction of Pipeline, Transmission, Pressure Base, Tunnel, Partitar, Daias Depot</t>
  </si>
  <si>
    <t>Deep maintenance of ceilings in school facilities</t>
  </si>
  <si>
    <t>MIX National Agency of Water Supply, Sewerage and Waste Infrastructure and Water Supply Sewerage, Tirana</t>
  </si>
  <si>
    <t>Rehabilitation of public spaces near Mozaik</t>
  </si>
  <si>
    <t>Construction of 4000m3 Water Storage, Katund i Ri</t>
  </si>
  <si>
    <t>National Agency of Water Supply, Sewerage and Waste Infrastructure</t>
  </si>
  <si>
    <t>Construction of 4000m3 Water Storage, Kodër Kamëz</t>
  </si>
  <si>
    <t>Construction of Water Storage 1880 m3, Kombinat</t>
  </si>
  <si>
    <t>Construction of 4000m3 Water Storage, Yzberisht</t>
  </si>
  <si>
    <t>Construction of a 3800 m3 water storage tank, City of Students"</t>
  </si>
  <si>
    <t>Expenses for the maintenance of construction facilities</t>
  </si>
  <si>
    <t>reconstructs the wrestling gym</t>
  </si>
  <si>
    <t>Deep maintenance in public facilities</t>
  </si>
  <si>
    <t>Construction of Sports Fields (Tennis) in the Great Park of the Artificial Lake of Tirana</t>
  </si>
  <si>
    <t>The revitalization of the Tirana Pyramid</t>
  </si>
  <si>
    <t>Reconstruction of the water supply network on the street: "Aleksander Moisiu".</t>
  </si>
  <si>
    <t>Road Construction and Maneuvering Room Reconstruction in the Territory of Kinostudio and Tirana warehouses.</t>
  </si>
  <si>
    <t>Construction of the road connecting Liman Kaba street to Muharrem Butka street"</t>
  </si>
  <si>
    <t>Mix Municipality, the Ministry of Culture and the Albanian-American Development Fund</t>
  </si>
  <si>
    <t>Deep Maintenance in Shkozë Community Center and ancillary facilities.</t>
  </si>
  <si>
    <t>Works for the completion of the Liver Bridge, Zall Herr</t>
  </si>
  <si>
    <t>Systemization of Lanes-Phase I</t>
  </si>
  <si>
    <t>Improvement of water supply in the area of Kashari.</t>
  </si>
  <si>
    <t>Construction of Gabions and taking measures to protect the DN-863mm pipe</t>
  </si>
  <si>
    <t>Improvement of water supply in the area below the warehouse Yzberisht 1,2 Glass factory</t>
  </si>
  <si>
    <t>Construction of Jusuf Gervalla street</t>
  </si>
  <si>
    <t>Relocation of the water supply network and sewerage in the function of the object: "Rehabilitation of the road segment, the palace overpass with roundabout arrows, Shqiponja, Lot 1".</t>
  </si>
  <si>
    <t>Waterproofing of the terrace of building No. 27</t>
  </si>
  <si>
    <t>Installation of irrigation network in the form of rain and wells</t>
  </si>
  <si>
    <t>Reconstruction of the Water Supply and Sewerage Network on "Xhemal Ali Pazari" Street.</t>
  </si>
  <si>
    <t>Reopened with Contract Signed</t>
  </si>
  <si>
    <t>Recreation Square in the Urban and Peripheral area of Tirana</t>
  </si>
  <si>
    <t>Irrigation systems</t>
  </si>
  <si>
    <t>Installation of the alarm system for the gas supply line in the preschool facilities of the Municipality of Tirana</t>
  </si>
  <si>
    <t>Reconstruction of the Sewerage Network in Sitki Cico Street, no. 1</t>
  </si>
  <si>
    <t>Sports grounds in the urban and suburban areas of Tirana.</t>
  </si>
  <si>
    <t>Systematization of Perroi and Kallmi</t>
  </si>
  <si>
    <t>Maintenance of building facilities for High School Dormitories for 2020</t>
  </si>
  <si>
    <t>Reconstruction of flower gardens and green micro-spaces with fountains in residential blocks</t>
  </si>
  <si>
    <t>Rehabilitation of the landslide with gabion stone walls in Linze Village, Tirana</t>
  </si>
  <si>
    <t>Reconstruction of Recreational Facilities, Sanitary Facilities, Info Point, Service Facilities in Parks (Construction and Assembly)</t>
  </si>
  <si>
    <t>Signage Placement Works for the Resident Project</t>
  </si>
  <si>
    <t>The construction of the New Godine in Ujesjellesi.</t>
  </si>
  <si>
    <t>Increasing the surfaces of the Tufine Public Cemetery</t>
  </si>
  <si>
    <t>Reconceptualization of the water supply scheme in the area of Qesaraka St. "Shefqet Kukës"</t>
  </si>
  <si>
    <t>Construction of a transmission line from the Yzberisht well to the Katund depot, Katund i Ri: Construction of a transmission line from the Yzberisht well to the City of Students depot</t>
  </si>
  <si>
    <t>Construction of the water supply network Durres Street</t>
  </si>
  <si>
    <t>Improvement of water supply in the block bounded by the streets "Robert Shvarc", "Liman Kaba", "Skënder Luarasi" and "Hasan Alla"</t>
  </si>
  <si>
    <t>Construction of water supply network on Ymer Haxhi Prizreni Street, construction of water supply network on Tajar Zavalani Street, Pjeter Arbnori, Sulejman Pashe Ballgjini Street</t>
  </si>
  <si>
    <t>Reconstruction of the water supply network in the area near "Mine Peza" Street</t>
  </si>
  <si>
    <t>Construction of sewerage network in "Kastriotet" Street, Tirana</t>
  </si>
  <si>
    <t>Durres Street sewerage network construction</t>
  </si>
  <si>
    <t>Rehabilitation of the roads in the block bordered by Leandro Zoto-Maria Kraja-Disha-Sadik Petrela streets</t>
  </si>
  <si>
    <t>Reimagining the zoo</t>
  </si>
  <si>
    <t>Rehabilitation intervention in Tom Plezha street</t>
  </si>
  <si>
    <t>Supervision for placing cameras in UKT sh.a.</t>
  </si>
  <si>
    <t>Design of the project and implementation of works for the construction of building 7 (Section D) in the development zone Kombinat" (Reconstruction Program)</t>
  </si>
  <si>
    <t>Supervision of the works for the objects Reconstruction and reconstruction of the Educational infrastructure, in the Municipality of Tirana" (Reconstruction Program)</t>
  </si>
  <si>
    <t>Design of the project and implementation of works for the construction of building 3 in the development area Kombinat"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</si>
  <si>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7 (Section A)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</si>
  <si>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7 (Section B)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</si>
  <si>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7 (Section D) in the "Kombinat" development area.</t>
  </si>
  <si>
    <t>Design of the project and implementation of works for the construction of building 7 (Section C) in the development zone Kombinat"" (Reconstruction Program)</t>
  </si>
  <si>
    <t>Design of the project and implementation of works for the construction of building 7 (Section A) in the development zone Kombinat" ((Reconstruction Program))</t>
  </si>
  <si>
    <t>Design of the project and implementation of works for the construction of building 7 (Section B) in the development zone Kombinat"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</si>
  <si>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7 (Section C) in the "Kombinat" development area.</t>
  </si>
  <si>
    <t>Object of the mini-competition: "Construction of the community services building - Vaqarr" (Reconstruction Program)</t>
  </si>
  <si>
    <t>Reconstruction of 2 (two) educational facilities in Tirana Municipality. (Reconstruction Program)</t>
  </si>
  <si>
    <t>Object of the mini-competition: "Construction of kindergarten &amp; nursery and Health Center-Ndroq" (Reconstruction Program)</t>
  </si>
  <si>
    <t>Object of the mini-competition: "Construction of Bedri Llagami - Vaqarr school" (Reconstruction Program)</t>
  </si>
  <si>
    <t>Object of the mini-competition: "Construction of a building for community services - Zall Herr" (Reconstruction Program)</t>
  </si>
  <si>
    <t>Supervision of Works for the Object: Construction of Community Services Building - Vaqarr".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</si>
  <si>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6 (Section A)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</si>
  <si>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6 (Section B) in the "Kombinat" development area.</t>
  </si>
  <si>
    <t>Design of the project and implementation of works for the construction of building 5 (Section A) in the development area Kombinat""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</si>
  <si>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5 (Section A)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</si>
  <si>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3 in the "Kombinat" development area.</t>
  </si>
  <si>
    <t>Design of the project and implementation of works for the construction of building 5 (Section B) in the development zone Kombinat"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</si>
  <si>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5 (Section B) in the "Kombinat" development area.</t>
  </si>
  <si>
    <t>Design of the project and implementation of works for the construction of building 6 (Section A) in the development zone Kombinat" (Reconstruction Program)</t>
  </si>
  <si>
    <t>Design of the project and implementation of works for the construction of building 6 (Section B) in the development zone Kombinat" (Reconstruction Program)</t>
  </si>
  <si>
    <t>Supervision of works for the object: Construction of the Bedri Llagami-Vaqarr school", (Reconstruction Program)</t>
  </si>
  <si>
    <t>Design of the project and implementation of works for the construction of building 2 in the development area Kombinat" (Reconstruction Program)</t>
  </si>
  <si>
    <t>Design of the project and implementation of works for the construction of building 4 (Section A) in the development area Kombinat"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</si>
  <si>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4 (Section A)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</si>
  <si>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4 (Section C) in the "Kombinat" development area.</t>
  </si>
  <si>
    <t>Design of the project and implementation of works for the construction of building 4 (Section B) in the development area Kombinat" (Reconstruction Program)</t>
  </si>
  <si>
    <t>Design of the project and implementation of works for the construction of building 4 (Section C) in the development area Kombinat""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</si>
  <si>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2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</si>
  <si>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4 (Section B) in the "Kombinat" development area.</t>
  </si>
  <si>
    <t>Supervision of the works of the object "Construction of public infrastructure in the area of Baldushku" (Reconstruction Program)</t>
  </si>
  <si>
    <t>Supervision of the works of the object "Construction of public infrastructure in the area of Ndroqi" (Reconstruction Program)</t>
  </si>
  <si>
    <t>Supervision of the works of the object Construction of internal roads in RSU.3" (Reconstruction Program)</t>
  </si>
  <si>
    <t>Supervision of the works of the object Construction of public infrastructure in the area of Peza" (Reconstruction Program)</t>
  </si>
  <si>
    <t>Supervision of the works of the object "Construction of public infrastructure in the area of Zall Herri". (Reconstruction Program)</t>
  </si>
  <si>
    <t>Construction of public infrastructure in the area of Ndroqi (Reconstruction Program)</t>
  </si>
  <si>
    <t>Construction of public infrastructure in the area of Baldushku (Reconstruction Program)</t>
  </si>
  <si>
    <t>Construction of public infrastructure in the area of Peze (Reconstruction Program)</t>
  </si>
  <si>
    <t>Construction of internal roads in RSU.3 (Reconstruction Program)</t>
  </si>
  <si>
    <t>Object of the mini-contract - Supervision of works "Construction of a building for community services - Zall Herr", (Reconstruction Program)</t>
  </si>
  <si>
    <t>Object of the mini-contract - Supervision of Works "Construction of Kindergarten &amp; Nursery and Health Center - Ndroq, (Reconstruction Program)</t>
  </si>
  <si>
    <t>Object of the mini-competition: Supervision of the works for the object: "Construction of the 9-year school "September 16", Peze (Reconstruction Program).</t>
  </si>
  <si>
    <t>Object of the mini-competition: Supervision of works for the object: "Construction of the 9-year school "Lasgush Poradeci". (Reconstruction Program).</t>
  </si>
  <si>
    <t>Object of the mini-competition: Supervision of the works for the object: "Construction of the garden and Nursery No. 42". (Reconstruction Program).</t>
  </si>
  <si>
    <t>Object of the mini-competition: Supervision of the works for the object: "Reconstruction of the school, Peze Helme. (Reconstruction Program).</t>
  </si>
  <si>
    <t>Supervision of the works of the object "Construction of public infrastructure in the area of Vaqarri". (Reconstruction Program)</t>
  </si>
  <si>
    <t>Demolition and evacuation of construction waste, for 9 (nine) buildings (Reconstruction Program)</t>
  </si>
  <si>
    <t>Demolition and evacuation of construction waste, for 11 (eleven) buildings." (Reconstruction Program)</t>
  </si>
  <si>
    <t>Procurement procedure: "Supervision of works for the object "Demolition and removal of construction waste for 11 (eleven) buildings", (Reconstruction Program)</t>
  </si>
  <si>
    <t>Supervision of the works of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Vaqarr Administrative Unit" where 24 houses are defined, separated: 1+1= 7 houses; 2+1= 6 houses; 3+1= 11 houses (Reconstruction Program).</t>
  </si>
  <si>
    <t>Supervision of the works of the object "Reconstruction of individual dwellings, inside and outside the new areas for development, construction and reconstruction of public infrastructure as well as any other intervention in the function of the reconstruction of individual dwellings, outside the new areas for development in the Peze Administrative Unit" where 30 houses are defined, separated: 1+1= 8 houses; 2+1= 15 houses; 3+1= 7 houses (Reconstruction Program).</t>
  </si>
  <si>
    <t>Supervision of the works of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Zall Herr Administrative Unit where 31 houses are defined, separated: 1+1= 6 houses; 2+1= 6; 3+1= 19 houses (Reconstruction Program).</t>
  </si>
  <si>
    <t>Supervision of the works of the object "Reconstruction of individual dwellings, inside and outside the new areas for development, construction and reconstruction of public infrastructure as well as any other intervention in the function of the reconstruction of individual dwellings, outside the new areas for development in the Farkë Administrative Unit where 59 houses are defined, divided: 1+1= 7 houses; 2+1= 30 houses; 3+1= 22 houses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</si>
  <si>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Farke Administrative Unit, where 59 houses are designated , separated: 1+1= 7 houses; 2+1= 30 houses; 3+1= 22 houses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</si>
  <si>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Zall Herr Administrative Unit, where they are defined 71 houses, separated: 1+1= 13 houses; 2+1= 22 houses; 3+1= 36 houses,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</si>
  <si>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Zall Herr Administrative Unit, where they are defined 31 houses, separated: 1+1= 6 houses; 2+1= 6 houses; 3+1= 19 houses (Reconstruction Program)</t>
  </si>
  <si>
    <t>Supervision of the works for the object Construction and reconstruction of public infrastructure in the new areas announced for development, in the Municipality of Tirana" (Reconstruction Program)</t>
  </si>
  <si>
    <t>Construction and reconstruction of public infrastructure in the new areas announced for development, in the Municipality of Tirana. (Reconstruction Program)</t>
  </si>
  <si>
    <t>Construction of public infrastructure in the Vaqarri area (Reconstruction Program)</t>
  </si>
  <si>
    <t>Construction of public infrastructure in the area of Zall Herri (Reconstruction Program)</t>
  </si>
  <si>
    <t>Construction of pedestrian roads and internal roads of the development area administrative units 4 and 8, area 5 Maji" (Phase 1) (Reconstruction Program)</t>
  </si>
  <si>
    <t>Construction and reconstruction of public infrastructure (buildings), in the new areas announced for development in Tirana Municipality. (Reconstruction Program)</t>
  </si>
  <si>
    <t>Supervision of the works for the Reconstruction of 4 (four) educational facilities in the Municipality of Tirana" (Reconstruction Program)</t>
  </si>
  <si>
    <t>Design of the project and implementation of works for the construction of building 1 (Section C) in the development area Kombinat" (Reconstruction Program)</t>
  </si>
  <si>
    <t>Design of the project and implementation of works for the construction of building 1 (Section D) in the development area Kombinat" (Reconstruction Program)</t>
  </si>
  <si>
    <t>Design of the project and implementation of works for the construction of building 1 (Section A) in the development area Kombinat" (Reconstruction Program)</t>
  </si>
  <si>
    <t>Public Services (Framework Agreement)</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</si>
  <si>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Petrel Administrative Unit, where 18 houses are defined divided: 1+1= 8 houses; 2+1= 4 houses; 3+1= 6 houses. (Reconstruction Program)</t>
  </si>
  <si>
    <t>Supervision of the works of the object "Reconstruction of individual dwellings, inside and outside the new areas for development, construction and reconstruction of public infrastructure as well as any other intervention in the function of the reconstruction of individual dwellings, outside the new areas for development in the Petrel Administrative Unit" 18 houses, separated: 1+1= 8 houses; 2+1= 4 houses; 3+1= 6 houses;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</si>
  <si>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Ndroq Administrative Unit, where 34 houses are defined : separated: 1+1= 10 houses; 2+1= 11 houses; 3+1= 13 houses. (Reconstruction Program)</t>
  </si>
  <si>
    <t>Supervision of the works of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Kashar Administrative Unit where 15 houses are defined, divided: 1+1= 3 houses; 2+1= 7 houses; 3+1= 5 houses. (Reconstruction Program).</t>
  </si>
  <si>
    <t>Supervision of works for the object: "Demolition and evacuation of construction waste, (Reconstruction Program)</t>
  </si>
  <si>
    <t>Procurement procedure: "Supervision of works for the object "Demolition and evacuation of construction waste" - for (9) nine buildings"., (Reconstruction Program)</t>
  </si>
  <si>
    <t>Supervision of the works of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Zall Herr Administrative Unit where 71 houses are defined, divided: 1+1= 13 houses; 2+1= 22 houses; 3+1= 36 houses (Reconstruction Program).</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</si>
  <si>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41/A1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</si>
  <si>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41/A2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</si>
  <si>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12 (Section A)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</si>
  <si>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12 (Section B)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</si>
  <si>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12 (Section C)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</si>
  <si>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15A (Section 1)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</si>
  <si>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15A/2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</si>
  <si>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15A (Section 3) in the development area "5 Maji"</t>
  </si>
  <si>
    <t>Reconstruction of residential units in buildings (buildings) in the area declared for forced development, in administrative units 4 and 8, "5 Maji" area, Tirana Municipality. (Reconstruction Program). "Design of the project and implementation of works for the construction of building 18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</si>
  <si>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22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</si>
  <si>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27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</si>
  <si>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28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</si>
  <si>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19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</si>
  <si>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20 in the development area "5 Maji"</t>
  </si>
  <si>
    <t>Reconstruction of residential units in buildings (buildings) in the area declared for forced development, in administrative units 4 and 8, "5 Maji" area, Municipality of Tirana. (Reconstruction Program). "Design of the project and implementation of works for the construction of building 21 in the development area "5 Maji"</t>
  </si>
  <si>
    <t>Object of the mini-competition: Design Study "Urban Requalification of Garibald Square and the areas around it". (Reconstruction Program).</t>
  </si>
  <si>
    <t>Object of the mini-competition: Design Study "Construction of public infrastructure within the new ring of the area according to PdyV Kombinat". (Reconstruction Program).</t>
  </si>
  <si>
    <t>Object of the mini-competition: Design Study "Design Study "Construction of the ring of the area according to PdyV Kombinat and reconstruction of Llazi Miho street". (Reconstruction Program).</t>
  </si>
  <si>
    <t>Object of the mini-competition: Design Study "Construction of Jorgo Panajoti Street to Vangjel Ceco Street (critical infrastructure)." (Reconstruction Program).</t>
  </si>
  <si>
    <t>Object of the mini-competition: Design Study "Construction of public infrastructure outside the new ring of the area according to Pdyv Kombinat" (Reconstruction Program).</t>
  </si>
  <si>
    <t>Reconstruction of residential units in buildings (buildings) in the area declared for forced development, in administrative unit 6, "Kombinat" area, Municipality of Tirana. (Reconstruction Program)</t>
  </si>
  <si>
    <t>Lot II "Act of in-depth expertise and design of the project of rehabilitation/adaptive interventions, necessary for the return of the structure of the objects that have been classified as objects with major structural damage or very severe non-structural damage (DS4 and DS5) in Administrative Unit No. . 6 and Kashar Administrative Unit)" (Reconstruction Program)</t>
  </si>
  <si>
    <t>Lot III "Act of in-depth expertise and design of the project of rehabilitation/adaptive interventions, necessary for the return of the structure of objects that have been classified as objects with major structural damage or very severe non-structural damage (DS4 and DS5) in Administrative Unit No. . 8, Administrative Unit No. 9 and Administrative Unit 10 and Administrative Unit No. 11" (Reconstruction Program)</t>
  </si>
  <si>
    <t>Lot IV "Act of in-depth expertise and design of the project of rehabilitation/adaptive interventions, necessary for the return of the structure of objects that have been classified as objects with major structural damage or very severe non-structural damage (DS4 and DS5) in Administrative Unit No. .2 and the Krrabë Administrative Unit." (Reconstruction Program)</t>
  </si>
  <si>
    <t>Lot V "Act of in-depth expertise and design of the project of rehabilitative/adaptive interventions, necessary for the return of the structure of objects that have been classified as objects with major structural damage or very severe non-structural damage (DS4 and DS5) in Administrative Unit No .5 and Administrative Unit No. 8" (Reconstruction Program)</t>
  </si>
  <si>
    <t>Lot VI "Act of in-depth expertise and design of the project of rehabilitative/adaptive interventions, necessary for the return of the structure of objects that have been classified as objects with major structural damage or very severe non-structural damage (DS4 and DS5) in Administrative Unit No. .1, Administrative Unit No. 2 and Administrative Unit No. 3" (Reconstruction Program)</t>
  </si>
  <si>
    <t>Supervision of the works of the object "Reconstruction of individual dwellings, inside and outside the new areas for development, construction and reconstruction of public infrastructure as well as any other intervention in the function of the reconstruction of individual dwellings, outside the new areas for development in the Farke Administrative Unit" where 8 houses are designated"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</si>
  <si>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Krrabë Administrative Unit.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</si>
  <si>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Ndroq Administrative Unit, where 88 houses are planned according to PDyV, divided: 1+1= 12 houses, 2+1= 42 houses, 3+1= 34 houses.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</si>
  <si>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Administrative Unit Peze, Shëngjergj and Dajt, where 18 houses are defined, separated: 1+1= 4 houses; 2+1= 9 houses; 3+1= 5 houses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</si>
  <si>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Vaqarr Administrative Unit, where 24 houses are designated .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</si>
  <si>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Zall Herr Administrative Unit, where 22 home. (Reconstruction Program)</t>
  </si>
  <si>
    <t>Act in-depth expertise and drafting the project of rehabilitation/adaptive interventions, necessary for the return of the structure of objects that have been classified as objects with major structural damage or very severe non-structural damage (DS4 and DS5). (Reconstruction Program)</t>
  </si>
  <si>
    <t>Rishpallje me Njoftim Fituesi Minikonkursi</t>
  </si>
  <si>
    <t>Supervision of works for: Reconstruction of 14 (fourteen) Educational facilities in the Municipality of Tirana. (Reconstruction Program).</t>
  </si>
  <si>
    <t>Object of the mini-competition: "Construction of the building "Building no. 22, blvd. Zogu I (7-storey)” (Reconstruction Program).</t>
  </si>
  <si>
    <t>Object of the mini-competition: "Construction of the garden "Fikas". (Reconstruction Program)</t>
  </si>
  <si>
    <t>Object of the mini-competition: "Construction of the Social Center building "Let's stay together" Kombinat Tirana" (Reconstruction Program)</t>
  </si>
  <si>
    <t>Reconstruction of 14 Educational facilities in the Municipality of Tirana. (Reconstruction Program)</t>
  </si>
  <si>
    <t>Njoftuar Fituesi Minikonkursi</t>
  </si>
  <si>
    <t>Object of the mini-competition: "Construction of the Type Building in RSU no. 3 (no. 1) (Reconstruction Program).</t>
  </si>
  <si>
    <t>Object of the mini-competition: "Construction of the Type Building in RSU no. 3 (no. 2) (Reconstruction Program).</t>
  </si>
  <si>
    <t>Object of the mini-competition: "Construction of the Type Building in RSU no. 3 (no. 3) (Reconstruction Program).</t>
  </si>
  <si>
    <t>Object of the mini-competition: "Construction of the Type Building in RSU no. 3 (no. 4) (Reconstruction Program).</t>
  </si>
  <si>
    <t>Object of the mini-competition: "Construction of the Type Building in RSU no. 3 (no. 5) (Reconstruction Program).</t>
  </si>
  <si>
    <t>Object of the mini-competition: "Construction of the Type Building in RSU no. 3 (no. 6) (Reconstruction Program).</t>
  </si>
  <si>
    <t>Object of the mini-competition: "Construction of the Type Building in RSU no. 3 (no. 7) (Reconstruction Program).</t>
  </si>
  <si>
    <t>Object of the mini-competition: "Construction of the Type Building in RSU no. 3 (no. 8) (Reconstruction Program).</t>
  </si>
  <si>
    <t>Object of the mini-competition: "Construction of the "Sami Frasheri" School (Reconstruction Program).</t>
  </si>
  <si>
    <t>Object of the mini-competition: "Construction of the TIP building in RSU No. 2 (No. 3)" (Reconstruction Program).</t>
  </si>
  <si>
    <t>Object of the mini-competition: "Construction of the TIP building in RSU No. 2 (No. 4)" (Reconstruction Program).</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</si>
  <si>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41/A2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</si>
  <si>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object "Building 41/A1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</si>
  <si>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15 A (Section 1)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</si>
  <si>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18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</si>
  <si>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22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</si>
  <si>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27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</si>
  <si>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28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</si>
  <si>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12 (Section B)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</si>
  <si>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12 (Section C)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</si>
  <si>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12 (Section A)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</si>
  <si>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15 A (Section 3)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</si>
  <si>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object "Building 15 A/2 in the development area "5 Maji"</t>
  </si>
  <si>
    <t>Object of the mini-competition: "Supervision of the works "Construction of the building "Building no. 22, blvd. Bird I (7-storey)". (Reconstruction Program).</t>
  </si>
  <si>
    <t>Object of the mini-competition: Supervision of the works "Construction of the garden "Fikas". (Reconstruction Program).</t>
  </si>
  <si>
    <t>Object of the mini-competition: "Supervision of works for the construction of the Social Center "Let's Stay Together", Kombinat" (Reconstruction Program)</t>
  </si>
  <si>
    <t>Object of the mini-competition: "Supervision of the works "Construction of the Type Building in RSU no. 3 (no. 4)" (Reconstruction Program).</t>
  </si>
  <si>
    <t>Object of the mini-competition: "Supervision of the works "Construction of the Type Building in RSU no. 3 (no. 2)" (Reconstruction Program).</t>
  </si>
  <si>
    <t>Object of the mini-competition: "Supervision of the works "Construction of the Type Building in RSU no. 3 (no. 3)". (Reconstruction Program).</t>
  </si>
  <si>
    <t>Object of the mini-competition: "Supervision of the works "Construction of the Type Building in RSU no. 3 (no. 1)". (Reconstruction Program).</t>
  </si>
  <si>
    <t>Object of the mini-competition: "Supervision of the works "Construction of the Type Building in RSU no. 3 (no. 5)" (Reconstruction Program).</t>
  </si>
  <si>
    <t>Object of the mini-competition: "Supervision of the works "Construction of the Type Building in RSU no. 3 (no. 6)" (Reconstruction Program).</t>
  </si>
  <si>
    <t>Object of the mini-competition: "Supervision of the works "Construction of the Type Building in RSU no. 3 (no. 7)". (Reconstruction Program).</t>
  </si>
  <si>
    <t>Object of the mini-competition: "Supervision of the works "Construction of the Type Building in RSU no. 3 (no. 8)".. (Reconstruction Program).</t>
  </si>
  <si>
    <t>Object of the mini-competition: "Supervision of the works "Construction of the Type Building in RSU no. 2 (no. 4)" (Reconstruction Program).</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</si>
  <si>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19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</si>
  <si>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20 in the development area "5 Maji"</t>
  </si>
  <si>
    <t>Supervision of works for the reconstruction of residential units in buildings (buildings) in the area declared for forced development, in administrative units 4 and 8, "5 Maji" area, Municipality of Tirana. (Reconstruction Program), "Supervision of the works of the building "Building 21 in the development area "5 Maji"</t>
  </si>
  <si>
    <t>Object of the mini-competition: "Supervision of the works "Construction of the Type Building in RSU no. 2 (no. 3)"". (Reconstruction Program).</t>
  </si>
  <si>
    <t>Object of the mini-competition: Supervision of the works "Construction of the School "Sami Frashëri". (Reconstruction Program).</t>
  </si>
  <si>
    <t>Supervision of works for the reconstruction of residential units in buildings (buildings) in the area declared for forced development, in administrative unit 6, "Kombinat" area, Municipality of Tirana, (Reconstruction Program)</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</si>
  <si>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1 (Section A)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</si>
  <si>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1 (Section C) in the "Kombinat" development area</t>
  </si>
  <si>
    <t>Supervision of works for the reconstruction of residential units in buildings (buildings) in the area declared for forced development, in administrative unit 6, area "Kombinat", Municipality of Tirana, (Reconstruction Program), - Supervision of works of the object "Construction of building 1 (Section D) in the "Kombinat" development area</t>
  </si>
  <si>
    <t>Object of the mini-competition: Construction of the 9-Year-Old School "Mangull". (Reconstruction Program)</t>
  </si>
  <si>
    <t>Object of the mini-competition: Construction of Stone Garden" (Reconstruction Program)</t>
  </si>
  <si>
    <t>Object of the mini-competition: Construction of the 9-Year-Old School "Pajan" (Reconstruction Program)</t>
  </si>
  <si>
    <t>Lot I I: Design Study Construction of the pedestrian and internal roads of the area for development, administrative units 4 and 8, area "5 Maji". (Reconstruction Program).</t>
  </si>
  <si>
    <t>Lot I: Design Study Construction of the main roads in the development area, administrative units 4 and 8, "5 May" area. (Reconstruction Program).</t>
  </si>
  <si>
    <t>Object of the mini-competition: "Construction of the School 9-17-Year-Old Qesarake" (Reconstruction Program)</t>
  </si>
  <si>
    <t>Object of the mini-competition: Construction of the 9-Year-Old School "Hasan Vogli" (Reconstruction Program)</t>
  </si>
  <si>
    <t>Object of the mini-competition: Construction of the 9-Year-Old School "Peze e Vogël" (Reconstruction Program)</t>
  </si>
  <si>
    <t>Object of the mini-competition: Construction of the 9-Year-Old School "Qazim Turdiu" (Reconstruction Program)</t>
  </si>
  <si>
    <t>Supervision of works for the Reconstruction of 8 (eight) educational facilities in the Municipality of Tirana. "Supervision of works for the object, "Construction of the 9-year-old school Mangull" (Reconstruction Program)</t>
  </si>
  <si>
    <t>Supervision of works for the Reconstruction of 8 (eight) educational facilities in the Municipality of Tirana. "Supervision of works for the object, "Construction of School 9- Vjeçare Skurti, Old Qesarake". (Reconstruction Program)</t>
  </si>
  <si>
    <t>Supervision of works for the Reconstruction of 8 (eight) educational facilities in the Municipality of Tirana. "Supervision of works: Construction of the 9-Year-Old School "Hasan Vogli". (Reconstruction Program)</t>
  </si>
  <si>
    <t>Supervision of works for the Reconstruction of 8 (eight) educational facilities in the Municipality of Tirana. Supervision of the "Stone Garden Construction" works (Reconstruction Program)</t>
  </si>
  <si>
    <t>Supervision of works for the Reconstruction of 8 (eight) educational facilities in the Municipality of Tirana. "Supervision of works for the building, "Construction of the 9-Year-Old School "Qazim Turdiu". (Reconstruction Program)</t>
  </si>
  <si>
    <t>Supervision of works for the Reconstruction of 8 (eight) educational facilities in the Municipality of Tirana. "Supervision of works for the object, "Construction of the 9-year old school "Murat Toptani" (Reconstruction Program)</t>
  </si>
  <si>
    <t>Supervision of works for the Reconstruction of 8 (eight) educational facilities in the Municipality of Tirana. Supervision of the works for the construction of the 9-year school "Peze e Vogël" (Reconstruction Program)</t>
  </si>
  <si>
    <t>Supervision of works for the Reconstruction of 8 (eight) educational facilities in the Municipality of Tirana. "Supervision of the works "Construction of the Pajan 9-Year-Old School". (Reconstruction Program)</t>
  </si>
  <si>
    <t>Object of the mini-competition: Construction of the 9-Year-Old School "Murat Toptani" (Reconstruction Program)</t>
  </si>
  <si>
    <t>Lot I "Act of in-depth expertise and design of the project of rehabilitative/adaptive interventions, necessary for the return of the structure of objects that have been classified as objects with major structural damage or very severe non-structural damage (DS4 and DS5) in Administrative Unit No . 1, Administrative Unit No. 6 and Administrative Unit No. 10" (Reconstruction Program)</t>
  </si>
  <si>
    <t>Public infrastructure construction design study Administrative unit no. 6, Kombinat area.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</si>
  <si>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the Ndroq Administrative Unit, where they are defined 55 houses, separated: 1+1= 20 houses; 2+1= 18 houses; 3+1= 17 houses. (Reconstruction Program)</t>
  </si>
  <si>
    <t>Supervision of works for the reconstruction of residential units in buildings (buildings) in the area declared for forced development, in administrative units 4 and 8, "5 Maji" area, Municipality of Tirana.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</si>
  <si>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Kashar Administrative Unit and Ward 13".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</si>
  <si>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Peze Administrative Unit , Shëngjergj and Dajt".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</si>
  <si>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Vaqarr Administrative Unit ".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</si>
  <si>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Ndroq Administrative Unit ". (Reconstruction Program).</t>
  </si>
  <si>
    <t>Reconstruction of residential units in buildings (buildings) in the area declared for forced development, in administrative units 4 and 8, "5 Maji" area, Municipality of Tirana. (Reconstruction Program).</t>
  </si>
  <si>
    <t>Supervision of the works of the object Reconstruction of individual dwellings, inside and outside the new areas for development, construction and reconstruction of public infrastructure as well as any other intervention in the function of the reconstruction of individual dwellings, outside the new areas for development in the Farka Administrative Unit "".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</si>
  <si>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Krrabë Administrative Unit ".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</si>
  <si>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Zall Administrative Unit Herr", where 22 houses are defined, divided: 1+1= 11 houses; 2+1= 5 houses; 3+1= 6 houses.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</si>
  <si>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Baldushk Administrative Unit ".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</si>
  <si>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Baldushk where 4 houses are designated.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</si>
  <si>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Farke where 11 houses are specified.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</si>
  <si>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Zall Administrative Unit Herr", where 49 houses are defined, divided: 1+1= 19 houses; 2+1= 14 houses; 3+1= 16 houses,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</si>
  <si>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Ndroq Administrative Unit ".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</si>
  <si>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Baldushk where 40 houses are designated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</si>
  <si>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Zall-Herr Administrative Unit, where 44 houses are designated. (Reconstruction Program)</t>
  </si>
  <si>
    <t>Supervision of works for the Reconstruction of 8 (eight) educational facilities in the Municipality of Tirana (Reconstruction Program)</t>
  </si>
  <si>
    <t>Reconstruction of 8 (eight) educational facilities in the Municipality of Tirana (Reconstruction Program).</t>
  </si>
  <si>
    <t>Lot III: Design Study Construction of school and building for community services - Vaqarr. (Reconstruction Program)</t>
  </si>
  <si>
    <t>Lot II: Design Study Construction of kindergarten &amp; nursery and Health Center - Ndroq. (Reconstruction Program)</t>
  </si>
  <si>
    <t>Lot I: Design Study Construction of building for community services - Zall Herr. (Reconstruction Program)</t>
  </si>
  <si>
    <t>Lot IV: Design Study Construction of public infrastructure in the area of Zall Herri. (Reconstruction Program)</t>
  </si>
  <si>
    <t>Lot III: Design Study Construction of public infrastructure in the Vaqarri area. (Reconstruction Program)</t>
  </si>
  <si>
    <t>Lot II: Design Study Construction of public infrastructure in the area of Ndroqi. (Reconstruction Program)</t>
  </si>
  <si>
    <t>Lot I: Design Study Construction of public infrastructure in the area of Baldushku. (Reconstruction Program)</t>
  </si>
  <si>
    <t>Supervision of the works of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Zall Herr ".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</si>
  <si>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Administrative Units Baldushk and Bërzhite where 50 houses are designated.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</si>
  <si>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Baldushk Administrative Unit and Bërzhite".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</si>
  <si>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Dajt, Shëngjergj, Kashar and Peze, where 53 houses are designated.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</si>
  <si>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Farke where 4 houses are designated, (Reconstruction Program)</t>
  </si>
  <si>
    <t>Supervision of works on the object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Dajt, Shëngjergj, Kashar and Peze". (Reconstruction Program).</t>
  </si>
  <si>
    <t>Supervision of the works of the object Reconstruction of individual dwellings, inside and outside the new areas for development, construction and reconstruction of public infrastructure as well as any other intervention in the function of the reconstruction of individual dwellings, outside the new areas for development in the Farke Administrative Unit ". (Reconstruction Program).</t>
  </si>
  <si>
    <t>Contract based on a Framework Agreement: Reconstruction of individual dwellings, inside and outside new areas for development, construction and reconstruction of public infrastructure as well as any other intervention in the function of reconstruction of individual dwellings, outside new areas for development in the Administrative Unit Farke where 48 houses are designated. (Reconstruction Program)</t>
  </si>
  <si>
    <t>Lot V: Design study for the object: Construction of the building "Building No. 22, Blvd. Bird I (7-story). (Reconstruction Program)</t>
  </si>
  <si>
    <t>Lot IV: Design study for the object: Construction of the "Staying Together" Social Center, Kombinat building. (Reconstruction Program)</t>
  </si>
  <si>
    <t>Lot III: Design study for the object: "Construction of the TIP building in RSU No. 2". (Reconstruction Program)</t>
  </si>
  <si>
    <t>Lot II: Design study for the object: "Construction of the TIP building in RSU No. 1". (Reconstruction Program)</t>
  </si>
  <si>
    <t>Lot I: Design study for the object: "Construction of the TIP building in RSU NO. 3". (Reconstruction Program)</t>
  </si>
  <si>
    <t>Lot X: Design study for the object: Construction of the 9-year-old school 17-February, Qesarake e Vjeter". (Reconstruction Program)</t>
  </si>
  <si>
    <t>Lot IX: Design study for the object: Construction of the Murat Toptani 9-year-old school. (Reconstruction Program)</t>
  </si>
  <si>
    <t>Lot VIII: Design study for the object: Construction of the 9-year-old Qazim Turdiu school. (Reconstruction Program)</t>
  </si>
  <si>
    <t>Lot VII: Design study for the object: Construction of the Sami Frasheri high school. (Reconstruction Program)</t>
  </si>
  <si>
    <t>Lot III: Design study for the object: Construction of the 9-year-old school Peze e Vogel". (Reconstruction Program)</t>
  </si>
  <si>
    <t>Lot V: Design study for the object: Construction of the Fikas kindergarten. (Reconstruction Program)</t>
  </si>
  <si>
    <t>Lot VI: Design study for the object: Construction of the Gurre kindergarten". (Reconstruction Program)</t>
  </si>
  <si>
    <t>Lot XI: Design study for the object: Construction of the 9-year-old Xezmi Delli school. (Reconstruction Program)</t>
  </si>
  <si>
    <t>SUPERVISION OF WORKS OF THE OBJECT "RECONSTRUCTION OF INDIVIDUAL DWELLINGS, INSIDE AND OUTSIDE NEW DEVELOPMENT AREAS, CONSTRUCTION AND RECONSTRUCTION OF PUBLIC INFRASTRUCTURE AS WELL AS ANY OTHER INTERVENTION IN THE FUNCTION OF RECONSTRUCTION OF INDIVIDUAL DWELLINGS, OUTSIDE NEW DEVELOPMENT AREAS.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</si>
  <si>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(Reconstruction Program)</t>
  </si>
  <si>
    <t>The reconstruction of individual dwellings, inside and outside the new areas for development, the construction and reconstruction of public infrastructure as well as any other intervention in the function of the reconstruction of individual dwellings, outside the new areas for development in Baldushk Administrative Units where 23 houses are defined. (Reconstruction Program)</t>
  </si>
  <si>
    <t>Lot I: Design study for the object: "Construction of the 9-year-old school "Hasan Vogli". (Reconstruction Program)</t>
  </si>
  <si>
    <t>Lot II: Design study for the object: Construction of the 9-year-old school Mangull. (Reconstruction Program)</t>
  </si>
  <si>
    <t>Lot IV: Design study for the object: Construction of the Pajan lower cycle school. (Reconstruction Program)</t>
  </si>
  <si>
    <t>Contract based on a framework agreement: Asphalting system and return to the initial condition of the road segments after intervention in the Water and Sewerage network in the city of Tirana for 2019</t>
  </si>
  <si>
    <t>Contract based on a Framework Agreement: Purchase of Chemicals and Activated Carbon for UKT sh.a.</t>
  </si>
  <si>
    <t>Contract based on a framework agreement: Maintenance service for heating plants and drinking water supply networks</t>
  </si>
  <si>
    <t>Contract based on a framework agreement: Purchase of Matesa and Vula per Nevoja from UKT sh.a</t>
  </si>
  <si>
    <t>Contract based on a framework agreement: Purchase of Pipes and Fittings</t>
  </si>
  <si>
    <t>RECONSTRUCTION OF TIRANA SPORTS CLUB</t>
  </si>
  <si>
    <t>Reconstruction of "Hamdi Cullhaj" street</t>
  </si>
  <si>
    <t>Reconstruction of "Sabaudin Gabrani" and "Leka i Madh" streets</t>
  </si>
  <si>
    <t>Construction of the Kinostudio fire department building</t>
  </si>
  <si>
    <t>Construction and reconstruction of sewer lines in Units 1,2,3,4,5 and the Regional Directorate</t>
  </si>
  <si>
    <t>Construction of a water distribution network in the village of Qenam, Zall-Herr Administrative Unit</t>
  </si>
  <si>
    <t>Reconstruction and adaptation in the laboratory premises</t>
  </si>
  <si>
    <t>Reconstruction of the water supply network Address: Rr. 'Zogu i Zi-21-Djetori, Artan Lenja, Kongresi I Lushnje, Tirana</t>
  </si>
  <si>
    <t>Construction of a water supply network in St. 'Xorxhi Martini', 'Jeronim De Rada', 'Myrteza Kelliçi'</t>
  </si>
  <si>
    <t>Water Supply Improvement Address: Rruga'Myslym Keta','Skender Vila, Tirana.</t>
  </si>
  <si>
    <t>Dn-600 mm steel seg water pipe installation. Rr.'Jordan Misja"-"Asllan Shahini"</t>
  </si>
  <si>
    <t>Construction of a water supply network and commissioning of the existing network in the area of Upper Shkoza.</t>
  </si>
  <si>
    <t>Construction of water monitoring stations in 38 points in the city of Tirana</t>
  </si>
  <si>
    <t>Rehabilitation of the Laprake sports field</t>
  </si>
  <si>
    <t>Construction of Sports Fields at the 9-Year-Old School "Kosova"</t>
  </si>
  <si>
    <t>Construction of water distribution network in the area: Anibal Basha, Odhise Grillo, Sitki Cico, Bul. Zhan D'Árk"</t>
  </si>
  <si>
    <t>Asphalting system and return to the initial condition of the road segments after the intervention in the Water and Sewerage network in the city of Tirana for 2019</t>
  </si>
  <si>
    <t>Complete with Toll Road Signs</t>
  </si>
  <si>
    <t>Supply of installation of wooden doors in educational facilities</t>
  </si>
  <si>
    <t>Deep maintenance in gyms in educational facilities</t>
  </si>
  <si>
    <t>Construction of the water supply network: "Hasan Prishtina", "Shaban Duka" and "Ali Demi" streets, the buildings inside the former Poligrafik</t>
  </si>
  <si>
    <t>Reconstruction of the Selman Stermasi parking lot</t>
  </si>
  <si>
    <t>Construction of the retaining wall in the village of Yrshek, Tirana.</t>
  </si>
  <si>
    <t>Installation of Signage for the Resident Project</t>
  </si>
  <si>
    <t>Reconstruction of building 11-12</t>
  </si>
  <si>
    <t>Deep maintenance for electrical installations in educational facilities</t>
  </si>
  <si>
    <t>Deep maintenance of the heating system in educational facilities</t>
  </si>
  <si>
    <t>Urban requalification of the block bordered by Blvd Bajram Curri-Blvd Petro N. Luarasi-Rug Taulantia-Rug Ali Demi-Phase I</t>
  </si>
  <si>
    <t>Improving the measurements of private entities that use water as a raw material"</t>
  </si>
  <si>
    <t>Reconstruction of the 9-year-old school, June 1</t>
  </si>
  <si>
    <t>Reconstruction of the City Library, N.A 2</t>
  </si>
  <si>
    <t>Deep maintenance of toilets in educational facilities</t>
  </si>
  <si>
    <t>Urban Retraining The block bordered by the streets Kastriotet - Gramozi - E.Balshajve - Ramadan Çitaku</t>
  </si>
  <si>
    <t>Partial repair service of rooms, Building No. 5, 20-21, 26-27, 28-29.</t>
  </si>
  <si>
    <t>The first lot: "Requalification of the recreational square on the street "Belul Hatibi"</t>
  </si>
  <si>
    <t>The second lot: "Requalification of the square on "Irfan Tomini" street</t>
  </si>
  <si>
    <t>Repair and maintenance of building objects</t>
  </si>
  <si>
    <t>Reconstruction of the water supply network in the street: "Bedri Karapici", "Hamdi Pepa"</t>
  </si>
  <si>
    <t>Construction of the water supply network as well as the commissioning of the municipality's investment in the streets "Hysni Gerdolli", Rruga "Egnatia", Miftar Gerbolli, Avdyl Matoshi, Riza Cuka, Blloku Bon Bosko.</t>
  </si>
  <si>
    <t>Reconstruction of water supply network (removal of Dn-219 mm steel pipe, Dn-125 mm cast iron) Address: "Shemsi Haka" Street, "Ali Demi", "Idriz Dollaku"</t>
  </si>
  <si>
    <t>Placement of manometers at 25 main points of the water supply network.</t>
  </si>
  <si>
    <t>Construction of the chlorination plant in the regional water supply and installation of meters in the warehouse</t>
  </si>
  <si>
    <t>Commissioning of the new water supply network in the area of Selite villas and reconstruction of the water supply network in V. Hobdari, F. Bodinaku streets and in the area bounded by S. Delvina and J. Vrioni streets"</t>
  </si>
  <si>
    <t>Construction of a water supply network in the area bordered by Vangjel Noti, Qemal Dracini, Bruzi and Railway tracks</t>
  </si>
  <si>
    <t>Reconstruction of the water supply network of the old network in the streets connected to Kavaja Street, Mihal Duri, Kont Urani</t>
  </si>
  <si>
    <t>Requalification of the premises of the Boville plant.</t>
  </si>
  <si>
    <t>Construction of a water supply network in the streets "Bilal Xhaferri, Pjeter Budi, Sef Kosharja, Xhemal Kada, Xheladin Beqiri, Prengaje, Vojo Kushi, Vincens Prenushi, Sado Kosheno, Xhemal Dervishi, Mitat Frashri, Naim Frashri, Themistokli Germenji, Babrru Tirane</t>
  </si>
  <si>
    <t>Reconstruction of the water supply network Dn-426 mm, Dn-200 mm in "Xhanfize Keko" street</t>
  </si>
  <si>
    <t>Reconstruction of the Warehouse with W-4000 m3 in Partitar</t>
  </si>
  <si>
    <t>Construction of overflow and unloader in Tirana warehouses.</t>
  </si>
  <si>
    <t>Reconstruction of the water supply and sewerage network on "Dalip Zavalani Street, Vath Koreshi, and the road between Petro Nini Luarasi and Shyqeri Ishmi.</t>
  </si>
  <si>
    <t>Construction of a water supply network in the block bounded by the streets "Lunxheria, Durresi, Koka-Kola, Laknas"</t>
  </si>
  <si>
    <t>Construction of a transmission line from the Yzberisht well to the Depo Kombinat.</t>
  </si>
  <si>
    <t>Lot I: "Construction of the bridge on the road Kocaj-Veski, Baldushk"</t>
  </si>
  <si>
    <t>Lot II: "Reconstruct the bridge of Vilëz village, Zall Bastar"</t>
  </si>
  <si>
    <t>Construction of a water distribution network in the neighborhood of Malësorë</t>
  </si>
  <si>
    <t>Reconstruction of the sewerage network on Elbasan Street</t>
  </si>
  <si>
    <t>Reconstruction of Memorial Peace (Construction Assembly)</t>
  </si>
  <si>
    <t>Reconstruction of the Zall-Bastar road (Zall Dajt Bridge to Zall Bastar) – Lot II</t>
  </si>
  <si>
    <t>Reconstruction of the water supply line Ø 140 mm PE from the pressure basin in Dajt to the depot in the village of Ferraj</t>
  </si>
  <si>
    <t>Reconstruction of the lateral slides on Muhamet Deliu street</t>
  </si>
  <si>
    <t>Reconstruction of the City Library NJA 6</t>
  </si>
  <si>
    <t>Rehabilitation of the Youth Park"</t>
  </si>
  <si>
    <t>Different enclosures (railings, various fences) (Construction Assembly)</t>
  </si>
  <si>
    <t>Rehabilitation of the facade of the building at the intersection of Dibre Street with Vogel Ring</t>
  </si>
  <si>
    <t>Construction of the road segment from the Mullet roundabout to the bridge in the village of Qeha.</t>
  </si>
  <si>
    <t>Rehabilitation of the building of the martyrs' cemetery (Construction-Assembly).</t>
  </si>
  <si>
    <t>Construction of Enver Preza street and its branches</t>
  </si>
  <si>
    <t>Surveillance and camera control systems</t>
  </si>
  <si>
    <t>Reconstruction of the 9-year-old school in Ndroq</t>
  </si>
  <si>
    <t>Rehabilitation of Zogu i-r Boulevard.</t>
  </si>
  <si>
    <t>Rehabilitation of the roads in the block bordered by Leandro Zoto-Maria Kraja-Disha-Sadik Petrela roads.</t>
  </si>
  <si>
    <t>Reconstruction of Kadri Kerçiku street</t>
  </si>
  <si>
    <t>Reconstruction of the City Library NJA 11</t>
  </si>
  <si>
    <t>Rehabilitation of the streets of the block bordered by Fabrika e Qelqit, Conference of Peza streets. Besim Alla and Jorgo Panajoti Phase I</t>
  </si>
  <si>
    <t>Construction of the road to the Ymer Kurti 9-year-old school, Lagje e Re village</t>
  </si>
  <si>
    <t>RECONSTRUCTION OF THE 9-YEAR-OLD SCHOOL, ALI DEMI</t>
  </si>
  <si>
    <t>Holocaust Memorial in PMLAT (Assembly Construction)</t>
  </si>
  <si>
    <t>Reconstruction of road infrastructure The block bordered by Demi Nazeri Princ Vidi Gjok Doci street</t>
  </si>
  <si>
    <t>Reconstruction of Sotir Peçi street</t>
  </si>
  <si>
    <t>Road to the lake near the Dutch Embassy</t>
  </si>
  <si>
    <t>Reconstruction and side extension of nursery school no. 8</t>
  </si>
  <si>
    <t>Object of Concession</t>
  </si>
  <si>
    <t>Concessionary Costs</t>
  </si>
  <si>
    <t>Winning Offer,VAT excluded</t>
  </si>
  <si>
    <t>Winning Offer,VAT Included</t>
  </si>
  <si>
    <t>Tender's Status</t>
  </si>
  <si>
    <t>Concession Announcement</t>
  </si>
  <si>
    <t>For the Design, Financing, Construction, Furnishing, Maintenance, Supervision and Inspection of four educational facilities in Tirana, Zone 4.</t>
  </si>
  <si>
    <t>Comments and Analyses: Open Procurement Albania</t>
  </si>
  <si>
    <t>Source: Open Procurement, https://openprocurement.al/sq/tender/list/inst_id/20/cat_id/3/from_announcement_date/2019-01-01/to_announcement_date/2022-12-31?, dhe https://openprocurement.al/sq/tender/list/inst_id/20/cat_id/14/from_announcement_date/2019-01-01/to_announcement_date/2022-12-31? , 
https://openprocurement.al/sq/tender/rindertimi/inst_id/20/from_announcement_date/2019-01-01/to_announcement_date/2022-12-31?
Ministry of Economy and Finance, https://financa.gov.al/projektbuxhet</t>
  </si>
  <si>
    <t>Table 2.1: Public Works, four-year period 2019-2022, Municipality of Tirana Based on the Source of Financing, in million ALL</t>
  </si>
  <si>
    <t>Graph 2.1: Public Works, four-year period 2019-2022, Municipality of Tirana Based on the Source of Financing, in million ALL</t>
  </si>
  <si>
    <t>Tenders:</t>
  </si>
  <si>
    <t>Value in Million Lek</t>
  </si>
  <si>
    <t>Total Public Works Tenders</t>
  </si>
  <si>
    <t>with Funding Source from:</t>
  </si>
  <si>
    <t>From the Reconstruction Program - State Budget</t>
  </si>
  <si>
    <t>From the State Budget (For the Tirana Municipality)</t>
  </si>
  <si>
    <t>Part financed/planned by the Government for other Joint Projects</t>
  </si>
  <si>
    <t>Co-financing AKUM and Water and Sewerage Tirana sha</t>
  </si>
  <si>
    <t>Co-financing State Budget-Municipality-Albanian American Fund for Development</t>
  </si>
  <si>
    <t>Contracts with Tender for Public Works, Financing by Subjects under the Municipality</t>
  </si>
  <si>
    <t>Value of Contracts after Tendering for Public Works Municipality (without details of the financing source)</t>
  </si>
  <si>
    <t>Comments and Analysis: Open Procurement Albania</t>
  </si>
  <si>
    <t>Source: Open Procurement, https://openprocurement.al/sq/tender/list/inst_id/20/cat_id/3/from_announcement_date/2019-01-01/to_announcement_date/2022-12-31?, and https:// openprocurement.al/sq/tender/list/inst_id/20/cat_id/14/from_announcement_date/2019-01-01/to_announcement_date/2022-12-31?
https://openprocurement.al/sq/tender/rindertimi/inst_id/20/from_announcement_date/2019-01-01/to_announcement_date/2022-12-31?
Ministry of Finance and Economy, https://financa.gov.al/projektbuxhet</t>
  </si>
  <si>
    <t>Note: The following projects are collaborations of one or more Institutions, therefore, based on the List of Public Investments of the Relevant Years, we received the part financed by the State Budget.</t>
  </si>
  <si>
    <t>The part financed by the State Budget, in million ALL</t>
  </si>
  <si>
    <t>Addition of Bovillë drinking water processing plant 1800l/s phase 2 with 1200l/s.</t>
  </si>
  <si>
    <t>Part financed/planned by the Government for the Pyramid</t>
  </si>
  <si>
    <t>Total Part Financed from the State Budget</t>
  </si>
  <si>
    <t>Source: Ministry of Economy and Finance, https://financa.gov.al/projektbuxhet</t>
  </si>
  <si>
    <t>Table 3: Public Works, Tenders with Financing Municipality of Tirana, four-year period 2019-2022, in billion ALL</t>
  </si>
  <si>
    <t>Graph 3:  Public Works, Tenders with Financing Municipality of Tirana, four-year period 2019-2022, in billion ALL</t>
  </si>
  <si>
    <t>Value in billion ALL</t>
  </si>
  <si>
    <t>Total Municipality of Tirana Pulic Contracting</t>
  </si>
  <si>
    <t>Contracting carried with Tirana Municipality Financing</t>
  </si>
  <si>
    <t>Table 4: Municipality of Tirana Revenue collection from the  Impact in Infrastructure Tax from new constructions and from the temporary tax for Educational Infrastructure, four-year period 2019-2022, in billion ALL</t>
  </si>
  <si>
    <t>Graph 4:Municipality of Tirana Revenue collection from the  Impact in Infrastructure Tax from new constructions and from the temporary tax for Educational Infrastructure, four-year period 2019-2022, in billion ALL</t>
  </si>
  <si>
    <t>Year</t>
  </si>
  <si>
    <t>Value in Billion Lek</t>
  </si>
  <si>
    <t>v. 2019</t>
  </si>
  <si>
    <t>v. 2020</t>
  </si>
  <si>
    <t>v. 2021</t>
  </si>
  <si>
    <t>v. 2022</t>
  </si>
  <si>
    <t>Total 4 Year period</t>
  </si>
  <si>
    <t>Source: Tirana Municipality, https://www.tirana.al/kategoria-e-publikimit/raportimi-i-buxhetit</t>
  </si>
  <si>
    <t>Table 4.1: Municipality of Tirana Revenue collection from the  impact in Infrastructure tax from new constructions, four-year period 2019-2022, in billion ALL</t>
  </si>
  <si>
    <t>Graph 4.1: Municipality of Tirana Revenue collection from the  impact in Infrastructure tax from new constructions, four-year period 2019-2022, in billion ALL</t>
  </si>
  <si>
    <t>Table 4.2: Municipality of Tirana revenue collection from the temporary tax for Educational Infrastructure, four-year period 2019-2022, in million ALL</t>
  </si>
  <si>
    <t>Graph 4.2:Municipality of Tirana revenue collection from the temporary tax for Educational Infrastructure, four-year period 2019-2022, in million ALL</t>
  </si>
  <si>
    <t>Table 5: Municipality of Tirana, Non Invested Difference in Infrastructure Taxation vs. Capitalization during Public Works Contracting, 2019 to 2022, in Billion Lek</t>
  </si>
  <si>
    <t>Value in billion Lek</t>
  </si>
  <si>
    <t>Graph 5: Municipality of Tirana, Non-invested money from the Infrastructure impact tax from new constructions and from the temporary tax for Educational Infrastructure, four-year period 2019-2022, in billion ALL</t>
  </si>
  <si>
    <t>Infrastructure tax (construction and education)</t>
  </si>
  <si>
    <t xml:space="preserve">Contracting Public Works - Municipality's Investments Budgets </t>
  </si>
  <si>
    <t>Non Invested</t>
  </si>
  <si>
    <t>Source: Open Procurement, https://openprocurement.al/sq/tender/list/inst_id/20/cat_id/3/from_announcement_date/2019-01-01/to_announcement_date/2022-12-31?, and https:// openprocurement.al/sq/tender/list/inst_id/20/cat_id/14/from_announcement_date/2019-01-01/to_announcement_date/2022-12-31?
Municipality of Tirana, https://www.tirana.al/kategoria-e-publikimit/raportimi-i-buxhetit
Ministry of Finance and Economy, https://financa.gov.al/projektbuxhet</t>
  </si>
  <si>
    <t>Table 6: Public Works Investment Potential, four-year period 2019-2022, Tirana Municipality, in million ALL</t>
  </si>
  <si>
    <t>Table 7: Coefficient of Non-realization of Public Works Investments, Municipality of Tirana, four-year period 2019-2022</t>
  </si>
  <si>
    <t>Value in million ALL</t>
  </si>
  <si>
    <t xml:space="preserve">Potencial I Pashfrytwsuar </t>
  </si>
  <si>
    <t>TR from the Tax on the impact on the Infrastructure from new constructions and from the temporary Tax for the Educational Infrastructure</t>
  </si>
  <si>
    <t>Potential for Public Works Investments, Tirana Municipality</t>
  </si>
  <si>
    <t>Funding from the State Budget</t>
  </si>
  <si>
    <t>Total Value Public Works Tender, Renovation, School Concession Tirana Municipality (contract value)</t>
  </si>
  <si>
    <t>Non-Invested Difference</t>
  </si>
  <si>
    <t>AKUM co-financing with Water and Sewerage Tirana sha</t>
  </si>
  <si>
    <t>Part financed/planned by the Government for other Cooperation Projects</t>
  </si>
  <si>
    <t>Financing from the income of enterprises under the municipality</t>
  </si>
  <si>
    <t>Graph 7: Coefficient of Non-realization of Public Works Investments, Municipality of Tirana, four-year period 2019-2022</t>
  </si>
  <si>
    <t>Chart 6: Public Works Investment Potential, four-year period 2019-2022, Tirana Municipality, in million ALL</t>
  </si>
  <si>
    <t>.</t>
  </si>
  <si>
    <t>Table 8: Public Services Tenders with the object of Study-Design, Supervision and Validation, with Procuring Authority the Tirana Municipality, four-year 2019-2022 period</t>
  </si>
  <si>
    <t>Value/Estimated Fund in lek</t>
  </si>
  <si>
    <t>Winning value, VAT excluded</t>
  </si>
  <si>
    <t>Winning value, VAT included, Lek</t>
  </si>
  <si>
    <t xml:space="preserve">Source of Financing </t>
  </si>
  <si>
    <t>Pulic Works</t>
  </si>
  <si>
    <t>Brief Object</t>
  </si>
  <si>
    <t>Design and prevention study for the construction of water reservoir V-1000 m³</t>
  </si>
  <si>
    <t>Tirana's Water and Sewage A.s. Revenue</t>
  </si>
  <si>
    <t xml:space="preserve">Public Services </t>
  </si>
  <si>
    <t>Design Study</t>
  </si>
  <si>
    <t>Study and Design of road safety elements for the existing network of bicycle lanes, their improvement, addition and completion".</t>
  </si>
  <si>
    <t>Design and prevention study for: "The design of the centralized system of the Tirana Water and Sewerage for the collection and display of data, the control technology system" (SCADA systems)</t>
  </si>
  <si>
    <t>LOT 3: "DESIGN STUDY "CONSTRUCTION AND INFRASTRUCTURE WORKS IN THE PUBLIC CEMETERY OF SHARĖ AND TUFÍN"</t>
  </si>
  <si>
    <t>Lot 2: "Design study "Road systemization and asphalting plot 139-146, Şarrë"</t>
  </si>
  <si>
    <t>Lot 1: "Design study "Enclosure with concrete wall and railings in the Tufina sector"</t>
  </si>
  <si>
    <t>DESIGN STUDY "CONSTRUCTION AND INFRASTRUCTURE WORKS IN THE PUBLIC CEMETERY OF SHARĆE AND TUFÍN"</t>
  </si>
  <si>
    <t>Design and prevention study of the total rehabilitation of the dam of the Artificial Lake of Tirana</t>
  </si>
  <si>
    <t>Design Study Construction of the northern public transport terminal, Tirana".</t>
  </si>
  <si>
    <t>Lot I: Design study, for the object: "Requalification of the block bordered by "Teodor Keko, Tom Plezha, Mikel Maruli and Loni Ligori</t>
  </si>
  <si>
    <t>Lot II Design study, for the object: "Rehabilitative intervention in the streets "Kont Urani" and "Mihal Duri"</t>
  </si>
  <si>
    <t>Lot III Design study, for the object: Rehabilitation of Wilson square</t>
  </si>
  <si>
    <t>Lot IV Design study, for the object: Construction of the Shengjin road to the village of Sheng Meri</t>
  </si>
  <si>
    <t>Lot V Design study, for the object: Construction of "John Belushi" road</t>
  </si>
  <si>
    <t>Lot VI Design study, for the object: Middle Ring Rehabilitation - Phase II</t>
  </si>
  <si>
    <t>Lot VII Design study, for the object: Construction of roads New neighborhood Shkozë</t>
  </si>
  <si>
    <t>Lot VIII Design study, for the object: Construction of internal roads in Upper Iba and requalification of squares</t>
  </si>
  <si>
    <t>Lot IX Design study, for the object: "Rehabilitation of the square in front of the Tirana Treasury branch, "Mustafa Lleshi" Street</t>
  </si>
  <si>
    <t>Lot X Design study, for the object: Construction of pedestrian and bicycle lanes in Dry Lake</t>
  </si>
  <si>
    <t>Lot XI Design study, for the object: Pedestrian construction, running track and bicycle lane in Farka Lake</t>
  </si>
  <si>
    <t>Lot IX: Design study, for the object: Reconstruction of the high school "Besnik Sykja" and construction of a gymnasium</t>
  </si>
  <si>
    <t>Lot VIII: Design study, for the object: Reconstruction of the 9-year school "Avni Rustemi"</t>
  </si>
  <si>
    <t>Lot VII: Design study, for the object: Total reconstruction of the "TEN" center</t>
  </si>
  <si>
    <t>Lot VI: Design study, for the object: Reconstruction of the high school "Partizani"</t>
  </si>
  <si>
    <t>Lot V: Design study, for the object: Total reconstruction of "garden 37"</t>
  </si>
  <si>
    <t>Lot IV: Design study, for the object: Construction of kindergarten and integrated nursery no. 50</t>
  </si>
  <si>
    <t>Lot III: Design study, for the object: Reconstruction of the 9-year-old school "Shyqyri Peza"</t>
  </si>
  <si>
    <t>Lot II: Design study, for the object: Construction of an integrated kindergarten and nursery in Shkoza</t>
  </si>
  <si>
    <t>Lot I: Design study, for the object: Construction of kindergarten and nursery in Lundre</t>
  </si>
  <si>
    <t>Study Masterplan lighting of the City</t>
  </si>
  <si>
    <t>Consulting services for drafting the feasibility study and business plan for the Agricultural Aggregator</t>
  </si>
  <si>
    <t>Consulting services in drafting the feasibility study and business plan for the Teda project.</t>
  </si>
  <si>
    <t>Construction Study-Design of the National Theatre</t>
  </si>
  <si>
    <t>Design study - Urban Requalification of the Block bordered by Sami Frasheri Abdyl Frasheri street, Deshmoret e 4 Skurtit and Dora Distria</t>
  </si>
  <si>
    <t>Study and Design of the Reconstruction of the Bovillë Water Junction.</t>
  </si>
  <si>
    <t>Study and Design of the Reconstruction of the Boville Water Junction.</t>
  </si>
  <si>
    <t>Drafting of the project-preventive implementation with object: 24-hour water supply for today and for a 25-year perspective of the city of Tirana through the Pressure Ring supported by the study of the technical and strategic development master plan from Buda</t>
  </si>
  <si>
    <t>Lot III: Design study, for the object: Rehabilitation of the drainage canals of the secondary road Tirana - Durres, segment Domje - Qafa e Kashari</t>
  </si>
  <si>
    <t>Lot II: Design study, for the object: Reconstruction of Xhevdet Petrela street</t>
  </si>
  <si>
    <t>Lot I: Design study, for the object: Reconstruction of At Stath Melani street</t>
  </si>
  <si>
    <t>Design study Reconstruction of Hamdi Cullhaj Street.</t>
  </si>
  <si>
    <t>Lot II: Design study, for the object: Addition of the surfaces of the Tufine public cemetery</t>
  </si>
  <si>
    <t>Design study Reconceptualization of the Zoo.</t>
  </si>
  <si>
    <t>• Lot I: Design study, for the object: Urban requalification of the block bounded by the streets Ali Progri - Jordan Misja - Rreli - Albanopoli</t>
  </si>
  <si>
    <t>Lot IV: Design study, for the object: Construction of sports grounds in the 9-year-old school in Kosova</t>
  </si>
  <si>
    <t>Lot III: Design study, for the object: Reconstruction of the 9-year-old school Lalm"</t>
  </si>
  <si>
    <t>Lot II: Design study, for the object: Reconstruction of Sabaudin Gabrani and Leka I Madh Streets</t>
  </si>
  <si>
    <t>Lot IV: Design study, for the object: Rehabilitation of the Laprak Sports Field</t>
  </si>
  <si>
    <t>Lot III: Design study, for the object: Urban requalification of the block bounded by the streets 3 Deshmoret- Rexhep Shala- Joklin Persi,</t>
  </si>
  <si>
    <t>Lot I: Design study, for the object: Reconstruction and adaptation of the educational facilities of the U.K.T. building, "Besim Daja" street</t>
  </si>
  <si>
    <t>Lot I: "Supervision of the works for the object: "Reconstruction of the "Besnik Sykja" High School and construction of the gymnasium</t>
  </si>
  <si>
    <t>Supervision</t>
  </si>
  <si>
    <t>Lot I: "Supervision of works for the object: "Urban requalification of the block Lord Bajroni-Riza Cuka-Pandi Dardha-Dritan Hoxha</t>
  </si>
  <si>
    <t>Lot V: "Supervision of the works for the object: "Construction of the connecting infrastructure with the Tirana-Elbasan highway"</t>
  </si>
  <si>
    <t>Lot I: "Supervision of works for the object: "Urban requalification of the block bordering Bajram Curri Boulevard - Petro N. Luarasi Boulevard - Taulantia Street - Ali Demi Street, Phase II"</t>
  </si>
  <si>
    <t>Lot III: "Supervision of works for the object: "Construction of the bridge in Fezaj district, Zall Bastar village".</t>
  </si>
  <si>
    <t>Lot IV: Supervision of works for the object: "Ura e Bonarakeve, Iba e Poshtme"</t>
  </si>
  <si>
    <t>Lot IV: "Supervision of works for the object: "Rehabilitation of the roads of the block bounded by the roads "5 Maj-Dibrës-Njazi Meka-Abedin Cici"</t>
  </si>
  <si>
    <t>Lot II: "Supervision of works for the object: "Requalification of the block, which is bounded by "Teodor Keko", "Tom Plezha", "Mikel Maruli" and "Loni Ligori"</t>
  </si>
  <si>
    <t>Lot IV Supervision of works for the object: Urban requalification of the block bounded by the streets 3 Dëshmorët - Rexhep Shala - Joklin Persi</t>
  </si>
  <si>
    <t>Lot II: "Supervision of works for the object: "Reconstruction of "Agallarëre" street.</t>
  </si>
  <si>
    <t>Lot III: "Supervision of works for the object: "Urban requalification of the "Kodra e Diellit" area - Phase II".</t>
  </si>
  <si>
    <t>Lot I: "Supervision of the works for the object: "Road to Circassian Lake".</t>
  </si>
  <si>
    <t>Lot III: "Supervision of works for the object: "Requalification of the block and branches for the roads: "Nikoll Mekjashi"-"Shyqyri Basha"-"Kostandin Shpataraku"-"Minella Karajani"-"Bajazit Shehu"</t>
  </si>
  <si>
    <t>Lot II: "Supervision of works for the object: "Construction and reconstruction of the agro-food market of Tirana".</t>
  </si>
  <si>
    <t>Lot I: "Supervision of works for the object: "Rg. Rexhep Bastari".</t>
  </si>
  <si>
    <t>Lot IV: "Supervision of works for the object: "Reconstruction of the block bounded by the streets "Ali Baushi"-"Arben Minga"-"Congresi i Manastir"-"Ibrahim Brahja"-"Xhanfize Keko"</t>
  </si>
  <si>
    <t>Lot III: "Supervision of works for the object: "Construction of sidewalks and reasphalting of the road "Myslym Shyri"</t>
  </si>
  <si>
    <t>Supervision of works for the "Tirana Theater Building - Phase 1" facility</t>
  </si>
  <si>
    <t>Supervision of works for the object: Rehabilitation of the Kinostudio center</t>
  </si>
  <si>
    <t>Lot III "Supervision of works for the object: "Reconstruction of George W. Bush Street and rehabilitation of facades</t>
  </si>
  <si>
    <t>Supervision of works for the object: "Bicycle school, for the age group 7-10 years old"</t>
  </si>
  <si>
    <t>Supervision of works for the object: "Construction of the Northern Terminal of Public Transport, Tirana</t>
  </si>
  <si>
    <t>Lot I "Supervision of works for the object: "Expansion of the spaces of the public cemetery Tufina"</t>
  </si>
  <si>
    <t>Lot II "Supervision of works for the object: "Urban requalification of the block bounded by the streets Ali Progri - Jordan Misja - Rreli - Albanopoli</t>
  </si>
  <si>
    <t>Supervision of works for the object: "Rehabilitation of the Civil Emergency, Retaining Wall of the DSIK Building</t>
  </si>
  <si>
    <t>Lot 8 Supervision of works for the object: "Reconstruction of the Transmission Line of Kasalla and Çekreza along the Terkuza River".</t>
  </si>
  <si>
    <t>Lot 13: Supervision of works with the object: "Rehabilitation of the layers of toys at the Youth Park"</t>
  </si>
  <si>
    <t>Lot 15: Supervision of works with the object: "Rehabilitation of Space and Panoramic Ground"</t>
  </si>
  <si>
    <t>Lot 3: Supervision of works with object: "Irrigation system in the Rinia park"</t>
  </si>
  <si>
    <t>Lot II: "Supervision of the works for the object: "Mushqeta Slide and Surface Water System of the Area",</t>
  </si>
  <si>
    <t>Lot III: "Supervision of works for the object: "Rehabilitation of Civil Emergency Retaining Walls, Ndroq Administrative Unit",</t>
  </si>
  <si>
    <t>Lot IV: "Supervision of works for the object: "Construction of the bridge over the river Zhullima, Baldushk",</t>
  </si>
  <si>
    <t>Lot I: "Supervision of works for the object: "Rehabilitation of the Civil Emergency Shkarja Muri School Mjull Bathore",</t>
  </si>
  <si>
    <t>Lot 11: Supervision of works with object: "Reconceptualization of feline spaces in the Zoo"</t>
  </si>
  <si>
    <t>Lot 9: Supervision of works with the object: "Requalification of the corner of the force 1 and the recreational area"</t>
  </si>
  <si>
    <t>Lot 7: Supervision of works with object: "Construction of internal roads in PMLAT</t>
  </si>
  <si>
    <t>Lot 5: Supervision of construction works: "Construction of service facilities in PMLAT"</t>
  </si>
  <si>
    <t>Lot II: "Supervision of works for the object: "Reconstruction of the high school "Partizani"</t>
  </si>
  <si>
    <t>Lot I: "Supervision of works for the object: "Pedestrian construction, running track and bicycle lane in Farka lake"</t>
  </si>
  <si>
    <t>Lot II: "Supervision of works for the object: "Integrated Garden and Nursery Construction in Shkoza"</t>
  </si>
  <si>
    <t>Supervision of the works of two educational facilities in the city of Tirana for the year 2022" divided into lots</t>
  </si>
  <si>
    <t>Lot III: "Supervision of works for the facility: "Rehabilitation intervention on the streets "Kont Urani" and "Mihal Duri"</t>
  </si>
  <si>
    <t>Lot II: "Supervision of works for the object: "Asphalting system of village road Qinam NJ.A Zall Herr"</t>
  </si>
  <si>
    <t>Lot I: "Supervision of works for the object: "Rehabilitation of Wilson Square"</t>
  </si>
  <si>
    <t>Lot III: "Supervision of the works for the object: "Rehabilitation of the Civil Emergency Čerkezi Bridge"</t>
  </si>
  <si>
    <t>Lot II: "Supervision of the works for the object: "Construction of river protection against the erosion of the Terkuza River"</t>
  </si>
  <si>
    <t>Supervision of Construction Works for 2021</t>
  </si>
  <si>
    <t>Lot IV: "Supervision of the works for the object: "Construction of pedestrian and bicycle lanes in Lake Dry"</t>
  </si>
  <si>
    <t>Purchase of service for supervision of works for the facility: Painting of High School Dormitories for 2021</t>
  </si>
  <si>
    <t>Lot I: "Supervision of the works for the object: "Rehabilitation of the Civil Emergency - Evacuation of the Headquarters"</t>
  </si>
  <si>
    <t>Lot II: "Supervision of works for the object: "Rehabilitation of the Civil Emergency - Petrel Evacuation".</t>
  </si>
  <si>
    <t>Supervision of works for the facility: "Farka Lake Park a Recreational Pole for Tirana</t>
  </si>
  <si>
    <t>Supervision of works for the monument that awakens tourism-Persqop, Petrelë</t>
  </si>
  <si>
    <t>Supervision of works for the object: "Construction of the market for wholesale and retail sales of food products (Tirana Agriculture)</t>
  </si>
  <si>
    <t>Purchase of service for supervision of works for the facility: Maintenance of the electrical network, plumbing and internal doors in High School Dormitories, Municipality of Tirana</t>
  </si>
  <si>
    <t>Supervision of works for the object: "Construction of the pedestrian crossing connecting "Kastriotët" street with "Taulantët" street NJA 11</t>
  </si>
  <si>
    <t>Lot 1: Supervision of works with object: "Running track at PMLAT"</t>
  </si>
  <si>
    <t>Lot 3: Supervision of works with object: "Reconstruction of the Martyrs' Cemetery"</t>
  </si>
  <si>
    <t>Supervision of works for the object: "Construction of the road and pedestrian section from "Frederik Shopen" square to the intersection with "Kosovarevi" street</t>
  </si>
  <si>
    <t>Supervision of the works for the object: "Reconstruction of the water supply network from the 4000 m3 Depo in Tirana to the meeting with the Ø 450 mm PE pipeline, on "Jorgjie Truja" Street.</t>
  </si>
  <si>
    <t>Lot 7: Supervision of works with object: "Recreation Square in the Urban Area of Tirana".</t>
  </si>
  <si>
    <t>Lot 5: Supervision of works with object: "Sports Fields in the Urban Area of Tirana".</t>
  </si>
  <si>
    <t>Supervision of works for the object: "Urban requalification of the block bordered by the street "Sami Frashëri" - "Abdyl Frashëri" - "Dëshmorët e 4 Skurtit" and "Dora Distria"</t>
  </si>
  <si>
    <t>Third Lot - "Supervision of the works for the object: "Construction of the road connecting the street "Liman Kaba" to the street "Muharrem Butka"</t>
  </si>
  <si>
    <t>Second Lot - "Supervision of works for the object: "Rehabilitation of public spaces near the Mosaic"</t>
  </si>
  <si>
    <t>First Lot: "Supervision of works for the object: "Works for the completion of the Melciza Bridge, Zall Herr"</t>
  </si>
  <si>
    <t>• Second Lot Supervision of works for the object: Construction of Jusuf Gervalla street</t>
  </si>
  <si>
    <t>• First Lot: Supervision of works for the object: Systematization of the Kallmi Stream</t>
  </si>
  <si>
    <t>Lot 7: Supervision of works with object: Construction of Sports Fields (tennis) in the Great Park of the Artificial Lake of Tirana</t>
  </si>
  <si>
    <t>Lot 9: Supervision of works with object: Irrigation Systems</t>
  </si>
  <si>
    <t>Lot 5:: Supervision of works with object: Recreational square in the Urban and Peripheral area of Tirana</t>
  </si>
  <si>
    <t>Lot 3: Supervision of works with object: Sports fields in the Urban and Peripheral area of Tirana</t>
  </si>
  <si>
    <t>Lot 1: Supervision of works with object: "Reconstruction of recreational facilities, sanitary facilities, infopoint, service facilities in parks".</t>
  </si>
  <si>
    <t>Supervision of works for 2020</t>
  </si>
  <si>
    <t>Sixth lot: Supervision of works for the object: Reconstruction of the water supply network in the area near Mine Peza Street</t>
  </si>
  <si>
    <t>Third lot: Supervision of works for the object: Supervision of works for the object Improvement of water supply in the block bounded by the streets Robert Shvarc, Liman Kaba, Skender Luarasi and Hasan Alla</t>
  </si>
  <si>
    <t>Eighth lot: Supervision of the works for the object: Construction of the water supply network Durres Street</t>
  </si>
  <si>
    <t>Fifth lot: Supervision of works for the facility: Construction of water supply network in Ymer Haxhi Prizreni Street, construction of water supply network in Tajar Zavalani Street, Pjeter Arbnori, Sulejman Pashe Ballgjini Street</t>
  </si>
  <si>
    <t>The fourth lot: Supervision of works for the object: Construction of sewerage network in "Kastriotet" Street, Tirana</t>
  </si>
  <si>
    <t>First Lot: "Supervision of the works for the object: "Construction of transmission line from the Yzberisht well to the Katund depot, Katund i Ri: Construction of the transmission line from the Yzberisht well to the Student City depot"</t>
  </si>
  <si>
    <t>Seventh lot: Supervision of works for the object: Construction of sewerage network Durresit'</t>
  </si>
  <si>
    <t>Fourth Lot - Supervision of works for the object: Rehabilitation of the slide with gabion stone walls in Linze Village, Tirana</t>
  </si>
  <si>
    <t>Third Lot - Supervision of works for the object: Increasing the surfaces of the Tufine Public Cemetery</t>
  </si>
  <si>
    <t>Second Lot - Supervision of the works for the object: Systemization of Lanes - Phase I</t>
  </si>
  <si>
    <t>First Lot - Supervision of works for the object: Rehabilitation intervention on Tom Plezha street</t>
  </si>
  <si>
    <t>Third Lot Supervision of works for the object: Construction of the fire department building Kinostudio</t>
  </si>
  <si>
    <t>Second Lot Supervision of works for the object: Reconstruction of Sabaudin Gabrani and Leka i Madh streets</t>
  </si>
  <si>
    <t>First lot: Supervision of works for the object: Reconstruction of Hamdi Cullhaj street</t>
  </si>
  <si>
    <t>Fifth lot: Supervision of works for the facility: Construction and reconstruction of sewer lines in Units 1,2,3,4,5 and the Regional Directorate</t>
  </si>
  <si>
    <t>The third lot: Supervision of works for the object: Construction of a water distribution network in the village of Qenam, Zall-Herr Administrative Unit</t>
  </si>
  <si>
    <t>The second lot: Supervision of works for the facility: Reconstruction and adaptation in the laboratory premises</t>
  </si>
  <si>
    <t>Sixth lot: Supervision of the works for the object: Reconstruction of the water supply network Address: Rr. 'Zogu I Zi-21-Djetori, Artan Lenja, Congress of Lushnje', Tirana</t>
  </si>
  <si>
    <t>Seventh lot: Supervision of works for the object: Improvement of water supply Address: Rruga'Myslym Keta','Skender Vila' Tirana</t>
  </si>
  <si>
    <t>The fourth lot: Supervision of works for the object: Construction of a water supply network in St. 'Xorxhi Martini', 'Jeronim De Rada', 'Myrteza Kelliçi'</t>
  </si>
  <si>
    <t>Lot eight: Supervision of works for the facility: Construction of water monitoring stations at 38 points in the city of Tirana</t>
  </si>
  <si>
    <t>Lot I: Supervision of the works for the object: Construction of the new building in Ujesjellesi.</t>
  </si>
  <si>
    <t>-Fourth lot: Supervision of works for the facility: Construction of water supply network and commissioning of the existing network in the area of Upper Shkoza.</t>
  </si>
  <si>
    <t>Second lot: Supervision of works for the object: Rehabilitation of the Laprak sports field</t>
  </si>
  <si>
    <t>The first lot: Supervision of works for the object: Construction of sports grounds in the 9-year-old school Kosova</t>
  </si>
  <si>
    <t>-First Lot: Supervision of the works for the object: Relocating the water pipe Dn-600 mm steel seg. Rr.'Jordan Misja"-"Asllan Shahini"</t>
  </si>
  <si>
    <t>493,710</t>
  </si>
  <si>
    <t>- Second lot: Supervision of works for the object: Construction of water distribution network in the area: Anibal Basha, Odhise Grillo, Sitki Cico, Bul. Zhan D'Árk</t>
  </si>
  <si>
    <t>Supervision of the Works for the Reconstruction of the parking lot of Selman Stermasi</t>
  </si>
  <si>
    <t>Supervision of Toll Road Filling Works with Signals</t>
  </si>
  <si>
    <t>-Third lot: Supervision of the works for the facility: Construction of the water supply network: "Hasan Prishtina", "Shaban Duka" and "Ali Demi" Streets, the facilities inside the former Poligrafik</t>
  </si>
  <si>
    <t>202,332</t>
  </si>
  <si>
    <t>Supervision of construction works for the facility: Deep maintenance for gymnasiums in educational facilities</t>
  </si>
  <si>
    <t>Supervision of construction works for the facility: Supply and installation of wooden doors in educational facilities</t>
  </si>
  <si>
    <t>Supervision of works for the placement of signage for the Resident Project</t>
  </si>
  <si>
    <t>Supervision of the works for the object: Asphalting system and return to the initial condition of the road segments after the intervention in the Water and Sewerage network (Phase I)</t>
  </si>
  <si>
    <t>Supervision of construction works for the facility Deep maintenance of electrical systems in educational facilities</t>
  </si>
  <si>
    <t>Supervision of works for the facility: Improvement of measurements of private entities that use water as a raw material</t>
  </si>
  <si>
    <t>Second Lot Supervision of works for the object: Construction of the retaining wall in the village of Yrshek, Tirana</t>
  </si>
  <si>
    <t>Lot I: Supervision of works for the object: Reconstruction of the Zall-Bastar road (Zall Dajt Bridge to Zall Bastar) Lot II</t>
  </si>
  <si>
    <t>Supervision of construction works for the facility: Deep maintenance of heating systems in educational facilities.</t>
  </si>
  <si>
    <t>Supervision of the works for the facility: Construction of the water supply network as well as the commissioning of the municipality's investment in the streets "Hysni Gerdolli", Rruga" Egnatia", Miftar Gerbolli, Avdyl Matoshi, Riza Cuka, Blloku Bon Bosko</t>
  </si>
  <si>
    <t>The second lot: Supervision of works for the object: Requalification of the square in Irfan Tomini street, with a recreational corner</t>
  </si>
  <si>
    <t>The first lot: Supervision of works for the object: Requalification of the recreational square on Belul Hatibi Street</t>
  </si>
  <si>
    <t>The third lot: "Supervision of the works for the object: "Reconstruction of the water supply network of the old network in the streets connected to Kavaja Street, Mihal Duri, Kont Urani."</t>
  </si>
  <si>
    <t>The tenth lot: "Supervision of the works for the object: "Requalification of the premises of the Boville plant"</t>
  </si>
  <si>
    <t>Supervision of the works for the object: Reconstruction of the water supply network in the street "Bedri Karapici" "Hamdi Pepa"</t>
  </si>
  <si>
    <t>Supervision of construction works for the facility Deep Maintenance of Toilets in Educational Facilities</t>
  </si>
  <si>
    <t>The sixth lot: "Supervision of the works for the object: "Construction of overflow and discharger in Tirana depots"</t>
  </si>
  <si>
    <t>The eighth lot: "Supervision of works for the object: "Reconstruction of the Warehouse with W-4000 m3 in Partitar"</t>
  </si>
  <si>
    <t>The fifth lot: "Supervision of works for the object: "Construction of transmission line from the Yzberisht well to the Kombinat depot"</t>
  </si>
  <si>
    <t>Supervision of the works for the object: Reconstruction of the water supply network (removal of the pipe Dn-219 mm steel, Dn-125 mm cast iron) Address: Rr. "Shemsi Haka", "Ali Demi", "Idriz Dollaku"</t>
  </si>
  <si>
    <t>Supervision of works for the facility: Construction of water supply network in the streets "Bilal Xhaferri, Pjeter Budi, Sef Kosharja, Xhemal Kada, Prenga, Vojo Kushi, Vincens Prenushi, Sado Kosheno, Xhemal Dervishi, Mitat Frasheri, Themisokli Germenji"</t>
  </si>
  <si>
    <t>First Lot: "Supervision of the works for the object: "Construction of a water distribution network in the neighborhood of Malësorë"</t>
  </si>
  <si>
    <t>The seventh lot: "Supervision of works for the object: "Installation of manometers at 25 main points of the water supply network."</t>
  </si>
  <si>
    <t>Eleventh lot: Supervision of works for the object: "Reconstruction of water supply network Dn-426 mm, Dn-200mm on the street "Xhanfize Keko"</t>
  </si>
  <si>
    <t>Supervision of the works for the object: Construction of a water supply network in the block bounded by the streets "Lunxheria, Durresi, Koka-Kola, Laknas"</t>
  </si>
  <si>
    <t>The ninth lot: "Supervision of works for the object: "Reconstruction of the water supply line Ø 140 mm PE from the pressure basin in Dajt to the warehouse in the village of Ferraj"</t>
  </si>
  <si>
    <t>First Lot: "Supervision of the works for the object: "Rehabilitation of the streets of the block bordered by the streets "Leandro Zoto" - "Maria Kraja" - "Disha" - "Sadik Petrela"</t>
  </si>
  <si>
    <t>Supervision of works for the Reconstruction of the Vilëz village bridge facility, Zall Bastar
Supervision of works for the construction of the bridge on Kocaj-Veski road, Baldushk"</t>
  </si>
  <si>
    <t>The second lot: "Supervision of works for the object: "Reconstruction of the sewerage network on Elbasan Street"</t>
  </si>
  <si>
    <t>Supervision of works for the object: Completion of the subsystem of the Traffic Control Center with closed-circuit television cameras and its integration with other subsystems of the center</t>
  </si>
  <si>
    <t>The fourth lot: Supervision of works for the object: Reconstruction of the 9-year-old school June 1</t>
  </si>
  <si>
    <t>The first lot: "Supervision of works for the object: "Reconstruction of the City Library, Nj.A 2",</t>
  </si>
  <si>
    <t>The third lot: "Supervision of the works for the object: "Reconstruction of the City Library, Unit 11",</t>
  </si>
  <si>
    <t>The second lot: "Supervision of works for the object: "Reconstruction of the City Library, Unit 6",</t>
  </si>
  <si>
    <t>Second Lot "Supervision of works for the object: "Urban requalification of the Block bordered by the streets "Kastriotët" - "Gramozi" - "E. Bashajve" - "Ramadan Citaku"</t>
  </si>
  <si>
    <t>Lot 5: "Supervision of works with object: "Rehabilitation of the Martyrs' Cemetery Building".</t>
  </si>
  <si>
    <t>Lot 4: "Supervision of works with object: "Different enclosures (railings, various fences)".</t>
  </si>
  <si>
    <t>Supervision of works for the object: Rehabilitation of Zogu I-re boulevard.</t>
  </si>
  <si>
    <t>The fourth lot: "Supervision of works for the object: "Construction of a water supply network in the area bordered by the streets Vangjel Noti, Qemal Dracini, Bruzi and Sinat e treni"</t>
  </si>
  <si>
    <t>5,037,320.83 </t>
  </si>
  <si>
    <t>• First Lot: Supervision of works for the object: Urban requalification of the block bordered by Blvd 'Bajram Curri - Blvd Petro N. Luarasi - Taulantia Street - Ali Demi Street - Phase I</t>
  </si>
  <si>
    <t>• Third Lot Supervision of the works for the object: Reconstruction of the side slips on Muhamet Deliu Street</t>
  </si>
  <si>
    <t>• Second Lot Supervision of the works for the object: Rehabilitation of Park Rinia</t>
  </si>
  <si>
    <t>Lot 1: "Supervision of works with object: "Reconstruction of Memorial Parks".</t>
  </si>
  <si>
    <t>Lot 2: "Supervision of works with object: "Holocaust Memorial at PMLAT".</t>
  </si>
  <si>
    <t>Lot 3: "Supervision of works with objects: "Reconstructions of Sanitary Recreational Facilities, Info Point, Service Facilities in Parks".</t>
  </si>
  <si>
    <t>The second lot: Supervision of works for the object: Reconstruction of the 9-year-old school in Ndroq</t>
  </si>
  <si>
    <t>The first lot: Supervision of works for the object: Reconstruction of the 9-year-old Ali Demi school</t>
  </si>
  <si>
    <t>• Fourth lot Supervision of works for the object: Reconstruction of Sotir Peci street</t>
  </si>
  <si>
    <t>• Third Lot Supervision of works for the facility: Construction of the road segment from the Mullet roundabout to the bridge in the village of Qeha</t>
  </si>
  <si>
    <t>• Second Lot Supervision of works for the object: Reconstruction of Kadri Kerçiku street</t>
  </si>
  <si>
    <t>• First Lot: Supervision of works for the object: Construction of the road to the 9-year-old Ymer Kurti school, Lagje e Re village.</t>
  </si>
  <si>
    <t>• Fourth Lot Supervision of works for the object: Construction of Enver Preza Street and its branches</t>
  </si>
  <si>
    <t>• Third Lot Supervision of works for the object: Reconstruction of the road infrastructure Block bordered by Demi Nazeri-Pric Vidi-Gjok Doci road</t>
  </si>
  <si>
    <t>• Second Lot Supervision of works for the object: Road to the lake near the Dutch Embassy</t>
  </si>
  <si>
    <t>• First Lot: Supervision of works for the object: Rehabilitation of the streets of the block bordered by Fabrika e Qelqit, Konferencea e Pezes, Besim Alla and Jorgo Panajoti streets - Phase I</t>
  </si>
  <si>
    <t>Lot 12: Approval of Works with the object: "Reconceptualization of feline spaces in the Zoo"</t>
  </si>
  <si>
    <t>Inspection</t>
  </si>
  <si>
    <t>Lot 10: Approval of works with object: "Requalification of the corner of the force 1 and the recreational area</t>
  </si>
  <si>
    <t>Lot 2: Validation of works with object: "Tirana and the Cycling Academy"</t>
  </si>
  <si>
    <t>Lot 1: Validation of works with object: "Sports grounds in the urban area of Tirana"</t>
  </si>
  <si>
    <t>Lot 16: Approval of works with object: "Rehabilitation of Space and Panoramic Ground"</t>
  </si>
  <si>
    <t>Lot 14: Approval of works with the object: "Rehabilitation of the layers of toys at the Youth Park"</t>
  </si>
  <si>
    <t>Lot 8: Approval of works with object: "Construction of internal roads in PMLAT</t>
  </si>
  <si>
    <t>Lot 6: Approval of works with object: "Construction of service facilities in PMLAT"</t>
  </si>
  <si>
    <t>Lot 4: Approval of works with object: "Irrigation system in the Rinia park"</t>
  </si>
  <si>
    <t>Approval for the works of the road infrastructure facilities of the Municipality of Tirana</t>
  </si>
  <si>
    <t>Minicontest Winner Announced</t>
  </si>
  <si>
    <t>Audit of fiscal cash registers</t>
  </si>
  <si>
    <t>Lot 4: Approval of works with object: "Reconstruction of the Martyrs' Cemetery"</t>
  </si>
  <si>
    <t>Fixed fire inspection service</t>
  </si>
  <si>
    <t>Lot 8: Approval of works with object: "Recreation Square in the Urban Area of Tirana".</t>
  </si>
  <si>
    <t>Lot 6: Approval of works with object: "Sports Fields in the Urban Area of Tirana".</t>
  </si>
  <si>
    <t>Lot 2: Approval of works with object: "Running track at PMLAT".</t>
  </si>
  <si>
    <t>Lot 6: Approval of works with object: Recreational square in the Urban and Peripheral area of Tirana</t>
  </si>
  <si>
    <t>Lot 4: Approval of works with object: Sports fields in the Urban and Peripheral area of Tirana</t>
  </si>
  <si>
    <t>Lot 2: Approval of works with facility: Reconstruction of recreational facilities, sanitary facilities, infopoint, service facilities in parks</t>
  </si>
  <si>
    <t>Lot 8: Approval of works with object: Construction of Sports Fields (tennis) in the Great Park of the Artificial Lake of Tirana</t>
  </si>
  <si>
    <t>Lot 10: Approval of works with object: Irrigation Systems</t>
  </si>
  <si>
    <t>Approval of works for 2020</t>
  </si>
  <si>
    <t>Approval of works for the facility and deep maintenance for gymnasiums in educational facilities</t>
  </si>
  <si>
    <t>Approval of works for the object "Supply and installation of wooden doors in educational facilities"</t>
  </si>
  <si>
    <t>Approval of works for the object "In-depth maintenance of toilets in educational facilities"</t>
  </si>
  <si>
    <t>Validation of works for the facility Deep maintenance of the heating system in educational facilities</t>
  </si>
  <si>
    <t>Approval of works for the object "In-depth maintenance of electrical installations in educational facilities"</t>
  </si>
  <si>
    <t>APPROVAL OF WORKS IN THE OBJECT "SYSTEMS AND CONSTRUCTION WORKS IN THE PUBLIC CEMETERY"</t>
  </si>
  <si>
    <t>Mini-contract 1-Supervision of works for the object: Paving of roads in Administrative Units 1-11 and Wards 12, 13, 14</t>
  </si>
  <si>
    <t>Supervision of works for the object: Asphalting system of roads in Administrative Units 1-11 and Wards 12, 13, 14</t>
  </si>
  <si>
    <t>Lot XV: Supervision of works for the object: "Rehabilitation of the Civil Emergency, Protection of the Lake Čekreze Dam</t>
  </si>
  <si>
    <t>Mbikëqyrje</t>
  </si>
  <si>
    <t>Minicontract 1-Design Study: "Campus of the University of Tirana, "Construction of the University of Arts" and "Construction of the Police Academy".</t>
  </si>
  <si>
    <t>Design Study: Reconstruction of Dams and reservoir discharge works"</t>
  </si>
  <si>
    <t>Design Study: Campus of the University of Tirana, "Building of the University of Arts" and "Building of the Police Academy".</t>
  </si>
  <si>
    <t>https://qbz.gov.al/eli/vendim/2020/07/29/641/05382db7-0978-454f-95a2-bbe7bca7e6a1</t>
  </si>
  <si>
    <t>Design Study on the Educational, Road, Cultural Infrastructure of Local Public Services, in the Municipality of Tirana for the year 2021</t>
  </si>
  <si>
    <t>Refilling and commissioning service for fire fighting equipment</t>
  </si>
  <si>
    <t>Table 9: Potential for Public Works Investments,  2019-2022 mandate Municipality of Tirana, in million ALL</t>
  </si>
  <si>
    <t>Table 10: Unexploited Potential, Investments in Public Works and Works, Municipality of Tirana, four-year period 2019-2022, (Public Works + Public Services such as Study-Design, Supervision, and Inspection)</t>
  </si>
  <si>
    <t>Revenues from the Infrastructure Impact Tax on New Construction and Educational Infrastructure</t>
  </si>
  <si>
    <t>Coefficient of Non-Realization</t>
  </si>
  <si>
    <t>Potential for Public Infrastructure Investments, Tirana Municipality</t>
  </si>
  <si>
    <t xml:space="preserve">Part financed/planned by the Government for other Projects in Cooperation </t>
  </si>
  <si>
    <t>Total Tenders, Tirana Municipality</t>
  </si>
  <si>
    <t>Non-Invested Defference</t>
  </si>
  <si>
    <t>Financing from the revenues generated by subordinate/owned enterprises of the municipality</t>
  </si>
  <si>
    <t>(Public Works + Public Services for Study-Design, Supervision, and Inspection)</t>
  </si>
  <si>
    <t>Chart 9: Public Works Investment Potential, the four-year period 2019-2022, Tirana Municipality, in million ALL (Public Works + Public Services such as Study-Design, Supervision, and Inspection)</t>
  </si>
  <si>
    <t>Graph 10: Coefficient of Non-realization of Public Works Investments, Municipality of Tirana, four-year period 2019-2022, (Public Works + Public Services such as Study-Design, Supervision, and Inspection)</t>
  </si>
  <si>
    <t>Chart 11: Municipality of Tirana, Non-invested funds from the impact in Infrastructure tax from new constructions, the four-year period 2019-2022, in billion ALL (In case Public Services for Study-Design, Supervision and Inspection are added)</t>
  </si>
  <si>
    <t>contracting Public Works Investments Budgets Municipality</t>
  </si>
</sst>
</file>

<file path=xl/styles.xml><?xml version="1.0" encoding="utf-8"?>
<styleSheet xmlns="http://schemas.openxmlformats.org/spreadsheetml/2006/main">
  <numFmts count="7">
    <numFmt numFmtId="44" formatCode="_(&quot;$&quot;* #,##0.00_);_(&quot;$&quot;* \(#,##0.00\);_(&quot;$&quot;* &quot;-&quot;??_);_(@_)"/>
    <numFmt numFmtId="176" formatCode="_ * #,##0.00_ ;_ * \-#,##0.00_ ;_ * &quot;-&quot;??_ ;_ @_ "/>
    <numFmt numFmtId="42" formatCode="_(&quot;$&quot;* #,##0_);_(&quot;$&quot;* \(#,##0\);_(&quot;$&quot;* &quot;-&quot;_);_(@_)"/>
    <numFmt numFmtId="177" formatCode="_ * #,##0_ ;_ * \-#,##0_ ;_ * &quot;-&quot;_ ;_ @_ "/>
    <numFmt numFmtId="178" formatCode="_(* #,##0_);_(* \(#,##0\);_(* &quot;-&quot;??_);_(@_)"/>
    <numFmt numFmtId="179" formatCode="0.0%"/>
    <numFmt numFmtId="180" formatCode="#,##0.0"/>
  </numFmts>
  <fonts count="25">
    <font>
      <sz val="11"/>
      <color theme="1"/>
      <name val="Calibri"/>
      <charset val="134"/>
      <scheme val="minor"/>
    </font>
    <font>
      <b/>
      <sz val="11"/>
      <color theme="1"/>
      <name val="Calibri"/>
      <charset val="134"/>
      <scheme val="minor"/>
    </font>
    <font>
      <sz val="10"/>
      <color theme="1"/>
      <name val="Calibri"/>
      <charset val="134"/>
      <scheme val="minor"/>
    </font>
    <font>
      <b/>
      <sz val="12"/>
      <color theme="1"/>
      <name val="Calibri"/>
      <charset val="134"/>
      <scheme val="minor"/>
    </font>
    <font>
      <u/>
      <sz val="11"/>
      <color theme="10"/>
      <name val="Calibri"/>
      <charset val="134"/>
      <scheme val="minor"/>
    </font>
    <font>
      <b/>
      <sz val="14"/>
      <color theme="1"/>
      <name val="Calibri"/>
      <charset val="134"/>
      <scheme val="minor"/>
    </font>
    <font>
      <sz val="11"/>
      <color theme="1"/>
      <name val="Calibri"/>
      <charset val="0"/>
      <scheme val="minor"/>
    </font>
    <font>
      <sz val="11"/>
      <color theme="1"/>
      <name val="Calibri"/>
      <charset val="134"/>
      <scheme val="minor"/>
    </font>
    <font>
      <sz val="11"/>
      <color rgb="FF006100"/>
      <name val="Calibri"/>
      <charset val="0"/>
      <scheme val="minor"/>
    </font>
    <font>
      <sz val="11"/>
      <color theme="0"/>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sz val="11"/>
      <color rgb="FFFA7D00"/>
      <name val="Calibri"/>
      <charset val="0"/>
      <scheme val="minor"/>
    </font>
    <font>
      <sz val="11"/>
      <color rgb="FF9C0006"/>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9C6500"/>
      <name val="Calibri"/>
      <charset val="0"/>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theme="1"/>
      <name val="Calibri"/>
      <charset val="0"/>
      <scheme val="minor"/>
    </font>
  </fonts>
  <fills count="38">
    <fill>
      <patternFill patternType="none"/>
    </fill>
    <fill>
      <patternFill patternType="gray125"/>
    </fill>
    <fill>
      <patternFill patternType="solid">
        <fgColor theme="5" tint="0.599993896298105"/>
        <bgColor indexed="64"/>
      </patternFill>
    </fill>
    <fill>
      <patternFill patternType="solid">
        <fgColor theme="7" tint="0.399975585192419"/>
        <bgColor indexed="64"/>
      </patternFill>
    </fill>
    <fill>
      <patternFill patternType="solid">
        <fgColor rgb="FF00FF99"/>
        <bgColor indexed="64"/>
      </patternFill>
    </fill>
    <fill>
      <patternFill patternType="solid">
        <fgColor theme="5" tint="0.399975585192419"/>
        <bgColor indexed="64"/>
      </patternFill>
    </fill>
    <fill>
      <patternFill patternType="solid">
        <fgColor rgb="FFFFFF00"/>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bgColor indexed="64"/>
      </patternFill>
    </fill>
  </fills>
  <borders count="21">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6" fillId="9" borderId="0" applyNumberFormat="0" applyBorder="0" applyAlignment="0" applyProtection="0">
      <alignment vertical="center"/>
    </xf>
    <xf numFmtId="176" fontId="7" fillId="0" borderId="0" applyFont="0" applyFill="0" applyBorder="0" applyAlignment="0" applyProtection="0">
      <alignment vertical="center"/>
    </xf>
    <xf numFmtId="177" fontId="7" fillId="0" borderId="0" applyFont="0" applyFill="0" applyBorder="0" applyAlignment="0" applyProtection="0">
      <alignment vertical="center"/>
    </xf>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9" fontId="0" fillId="0" borderId="0" applyFont="0" applyFill="0" applyBorder="0" applyAlignment="0" applyProtection="0"/>
    <xf numFmtId="0" fontId="4" fillId="0" borderId="0" applyNumberFormat="0" applyFill="0" applyBorder="0" applyAlignment="0" applyProtection="0"/>
    <xf numFmtId="0" fontId="9" fillId="17" borderId="0" applyNumberFormat="0" applyBorder="0" applyAlignment="0" applyProtection="0">
      <alignment vertical="center"/>
    </xf>
    <xf numFmtId="0" fontId="10" fillId="0" borderId="0" applyNumberFormat="0" applyFill="0" applyBorder="0" applyAlignment="0" applyProtection="0">
      <alignment vertical="center"/>
    </xf>
    <xf numFmtId="0" fontId="11" fillId="19" borderId="14" applyNumberFormat="0" applyAlignment="0" applyProtection="0">
      <alignment vertical="center"/>
    </xf>
    <xf numFmtId="0" fontId="12" fillId="0" borderId="15" applyNumberFormat="0" applyFill="0" applyAlignment="0" applyProtection="0">
      <alignment vertical="center"/>
    </xf>
    <xf numFmtId="0" fontId="7" fillId="16" borderId="13" applyNumberFormat="0" applyFont="0" applyAlignment="0" applyProtection="0">
      <alignment vertical="center"/>
    </xf>
    <xf numFmtId="0" fontId="6" fillId="7" borderId="0" applyNumberFormat="0" applyBorder="0" applyAlignment="0" applyProtection="0">
      <alignment vertical="center"/>
    </xf>
    <xf numFmtId="0" fontId="13" fillId="0" borderId="0" applyNumberFormat="0" applyFill="0" applyBorder="0" applyAlignment="0" applyProtection="0">
      <alignment vertical="center"/>
    </xf>
    <xf numFmtId="0" fontId="6"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20" fillId="0" borderId="17" applyNumberFormat="0" applyFill="0" applyAlignment="0" applyProtection="0">
      <alignment vertical="center"/>
    </xf>
    <xf numFmtId="0" fontId="20" fillId="0" borderId="0" applyNumberFormat="0" applyFill="0" applyBorder="0" applyAlignment="0" applyProtection="0">
      <alignment vertical="center"/>
    </xf>
    <xf numFmtId="0" fontId="21" fillId="27" borderId="18" applyNumberFormat="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22" fillId="29" borderId="19" applyNumberFormat="0" applyAlignment="0" applyProtection="0">
      <alignment vertical="center"/>
    </xf>
    <xf numFmtId="0" fontId="6" fillId="26" borderId="0" applyNumberFormat="0" applyBorder="0" applyAlignment="0" applyProtection="0">
      <alignment vertical="center"/>
    </xf>
    <xf numFmtId="0" fontId="23" fillId="29" borderId="18" applyNumberFormat="0" applyAlignment="0" applyProtection="0">
      <alignment vertical="center"/>
    </xf>
    <xf numFmtId="0" fontId="14" fillId="0" borderId="16" applyNumberFormat="0" applyFill="0" applyAlignment="0" applyProtection="0">
      <alignment vertical="center"/>
    </xf>
    <xf numFmtId="0" fontId="24" fillId="0" borderId="20" applyNumberFormat="0" applyFill="0" applyAlignment="0" applyProtection="0">
      <alignment vertical="center"/>
    </xf>
    <xf numFmtId="0" fontId="15" fillId="22" borderId="0" applyNumberFormat="0" applyBorder="0" applyAlignment="0" applyProtection="0">
      <alignment vertical="center"/>
    </xf>
    <xf numFmtId="0" fontId="19" fillId="24" borderId="0" applyNumberFormat="0" applyBorder="0" applyAlignment="0" applyProtection="0">
      <alignment vertical="center"/>
    </xf>
    <xf numFmtId="0" fontId="9" fillId="31" borderId="0" applyNumberFormat="0" applyBorder="0" applyAlignment="0" applyProtection="0">
      <alignment vertical="center"/>
    </xf>
    <xf numFmtId="0" fontId="6" fillId="30"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6" fillId="32" borderId="0" applyNumberFormat="0" applyBorder="0" applyAlignment="0" applyProtection="0">
      <alignment vertical="center"/>
    </xf>
    <xf numFmtId="0" fontId="6" fillId="15"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6" fillId="35" borderId="0" applyNumberFormat="0" applyBorder="0" applyAlignment="0" applyProtection="0">
      <alignment vertical="center"/>
    </xf>
    <xf numFmtId="0" fontId="9" fillId="18" borderId="0" applyNumberFormat="0" applyBorder="0" applyAlignment="0" applyProtection="0">
      <alignment vertical="center"/>
    </xf>
    <xf numFmtId="0" fontId="6" fillId="36" borderId="0" applyNumberFormat="0" applyBorder="0" applyAlignment="0" applyProtection="0">
      <alignment vertical="center"/>
    </xf>
    <xf numFmtId="0" fontId="6" fillId="13" borderId="0" applyNumberFormat="0" applyBorder="0" applyAlignment="0" applyProtection="0">
      <alignment vertical="center"/>
    </xf>
    <xf numFmtId="0" fontId="9" fillId="37" borderId="0" applyNumberFormat="0" applyBorder="0" applyAlignment="0" applyProtection="0">
      <alignment vertical="center"/>
    </xf>
    <xf numFmtId="0" fontId="6" fillId="23"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6" fillId="12" borderId="0" applyNumberFormat="0" applyBorder="0" applyAlignment="0" applyProtection="0">
      <alignment vertical="center"/>
    </xf>
    <xf numFmtId="0" fontId="9" fillId="25" borderId="0" applyNumberFormat="0" applyBorder="0" applyAlignment="0" applyProtection="0">
      <alignment vertical="center"/>
    </xf>
  </cellStyleXfs>
  <cellXfs count="125">
    <xf numFmtId="0" fontId="0" fillId="0" borderId="0" xfId="0"/>
    <xf numFmtId="0" fontId="1" fillId="0" borderId="0" xfId="0" applyFont="1"/>
    <xf numFmtId="0" fontId="0" fillId="2" borderId="1" xfId="0" applyFill="1" applyBorder="1"/>
    <xf numFmtId="0" fontId="1" fillId="2" borderId="2" xfId="0" applyFont="1" applyFill="1" applyBorder="1"/>
    <xf numFmtId="0" fontId="0" fillId="2" borderId="3" xfId="0" applyFill="1" applyBorder="1"/>
    <xf numFmtId="3" fontId="0" fillId="0" borderId="4" xfId="0" applyNumberFormat="1" applyBorder="1" applyAlignment="1">
      <alignment horizontal="center" vertical="center"/>
    </xf>
    <xf numFmtId="3" fontId="0" fillId="0" borderId="0" xfId="0" applyNumberFormat="1"/>
    <xf numFmtId="0" fontId="0" fillId="2" borderId="2" xfId="0" applyFill="1" applyBorder="1"/>
    <xf numFmtId="0" fontId="0" fillId="2" borderId="2" xfId="0" applyFont="1" applyFill="1" applyBorder="1"/>
    <xf numFmtId="0" fontId="0" fillId="2" borderId="4" xfId="0" applyFill="1" applyBorder="1"/>
    <xf numFmtId="3" fontId="0" fillId="0" borderId="5" xfId="0" applyNumberFormat="1" applyBorder="1" applyAlignment="1">
      <alignment horizontal="center" vertical="center"/>
    </xf>
    <xf numFmtId="0" fontId="0" fillId="0" borderId="5" xfId="0" applyBorder="1"/>
    <xf numFmtId="0" fontId="0" fillId="3" borderId="4" xfId="0" applyFill="1" applyBorder="1"/>
    <xf numFmtId="3" fontId="0" fillId="3" borderId="4" xfId="0" applyNumberFormat="1" applyFill="1" applyBorder="1" applyAlignment="1">
      <alignment horizontal="center" vertical="center"/>
    </xf>
    <xf numFmtId="0" fontId="0" fillId="2" borderId="6" xfId="0" applyFill="1" applyBorder="1"/>
    <xf numFmtId="3" fontId="0" fillId="0" borderId="7" xfId="0" applyNumberFormat="1" applyBorder="1" applyAlignment="1">
      <alignment horizontal="center" vertical="center"/>
    </xf>
    <xf numFmtId="179" fontId="0" fillId="4" borderId="2" xfId="6" applyNumberFormat="1" applyFont="1" applyFill="1" applyBorder="1" applyAlignment="1">
      <alignment horizontal="center" vertical="center"/>
    </xf>
    <xf numFmtId="0" fontId="0" fillId="2" borderId="8" xfId="0" applyFill="1" applyBorder="1"/>
    <xf numFmtId="3" fontId="0" fillId="0" borderId="6" xfId="0" applyNumberFormat="1" applyBorder="1" applyAlignment="1">
      <alignment horizontal="center" vertical="center"/>
    </xf>
    <xf numFmtId="0" fontId="0" fillId="4" borderId="1" xfId="0" applyFill="1" applyBorder="1"/>
    <xf numFmtId="3" fontId="1" fillId="4" borderId="2" xfId="0" applyNumberFormat="1" applyFont="1" applyFill="1" applyBorder="1" applyAlignment="1">
      <alignment horizontal="center" vertical="center"/>
    </xf>
    <xf numFmtId="0" fontId="0" fillId="0" borderId="0" xfId="0" applyAlignment="1"/>
    <xf numFmtId="0" fontId="2" fillId="0" borderId="0" xfId="0" applyFont="1"/>
    <xf numFmtId="3" fontId="0" fillId="0" borderId="0" xfId="0" applyNumberFormat="1" applyAlignment="1">
      <alignment horizontal="center" vertical="center"/>
    </xf>
    <xf numFmtId="0" fontId="0" fillId="0" borderId="0" xfId="0" applyAlignment="1">
      <alignment wrapText="1"/>
    </xf>
    <xf numFmtId="0" fontId="0" fillId="0" borderId="0" xfId="0" applyAlignment="1">
      <alignment horizontal="left" vertical="center"/>
    </xf>
    <xf numFmtId="3" fontId="1" fillId="0" borderId="0" xfId="0" applyNumberFormat="1" applyFont="1" applyAlignment="1">
      <alignment horizontal="center" vertical="center"/>
    </xf>
    <xf numFmtId="0" fontId="0" fillId="0" borderId="1" xfId="0" applyBorder="1"/>
    <xf numFmtId="0" fontId="0" fillId="0" borderId="8" xfId="0" applyBorder="1"/>
    <xf numFmtId="0" fontId="0" fillId="0" borderId="6" xfId="0" applyBorder="1"/>
    <xf numFmtId="0" fontId="0" fillId="5" borderId="1" xfId="0" applyFill="1" applyBorder="1"/>
    <xf numFmtId="0" fontId="0" fillId="5" borderId="9" xfId="0" applyFill="1" applyBorder="1"/>
    <xf numFmtId="4" fontId="0" fillId="0" borderId="4" xfId="0" applyNumberFormat="1" applyBorder="1" applyAlignment="1">
      <alignment horizontal="center" vertical="center"/>
    </xf>
    <xf numFmtId="0" fontId="0" fillId="5" borderId="6" xfId="0" applyFill="1" applyBorder="1"/>
    <xf numFmtId="4" fontId="2" fillId="0" borderId="5" xfId="0" applyNumberFormat="1" applyFont="1" applyBorder="1" applyAlignment="1">
      <alignment horizontal="center" vertical="center" wrapText="1"/>
    </xf>
    <xf numFmtId="0" fontId="0" fillId="5" borderId="8" xfId="0" applyFill="1" applyBorder="1"/>
    <xf numFmtId="4" fontId="0" fillId="5" borderId="6" xfId="0" applyNumberFormat="1" applyFill="1" applyBorder="1" applyAlignment="1">
      <alignment horizontal="center" vertical="center"/>
    </xf>
    <xf numFmtId="9" fontId="0" fillId="0" borderId="0" xfId="6" applyFont="1"/>
    <xf numFmtId="179" fontId="0" fillId="0" borderId="0" xfId="6" applyNumberFormat="1" applyFont="1"/>
    <xf numFmtId="0" fontId="3" fillId="5" borderId="1" xfId="0" applyFont="1" applyFill="1" applyBorder="1" applyAlignment="1">
      <alignment horizontal="center" vertical="center" wrapText="1"/>
    </xf>
    <xf numFmtId="3"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0" fontId="0" fillId="0" borderId="3" xfId="0" applyBorder="1"/>
    <xf numFmtId="0" fontId="2" fillId="0" borderId="0" xfId="0" applyFont="1" applyFill="1" applyAlignment="1"/>
    <xf numFmtId="3" fontId="1" fillId="2" borderId="4" xfId="0" applyNumberFormat="1" applyFont="1" applyFill="1" applyBorder="1" applyAlignment="1">
      <alignment horizontal="center" vertical="center"/>
    </xf>
    <xf numFmtId="3" fontId="1" fillId="5" borderId="4" xfId="0" applyNumberFormat="1" applyFont="1" applyFill="1" applyBorder="1" applyAlignment="1">
      <alignment horizontal="center" vertical="center"/>
    </xf>
    <xf numFmtId="0" fontId="2" fillId="0" borderId="0" xfId="0" applyFont="1" applyAlignment="1">
      <alignment wrapText="1"/>
    </xf>
    <xf numFmtId="3" fontId="1" fillId="5" borderId="11" xfId="0" applyNumberFormat="1" applyFont="1" applyFill="1" applyBorder="1" applyAlignment="1">
      <alignment horizontal="center" vertical="center"/>
    </xf>
    <xf numFmtId="3" fontId="1" fillId="2" borderId="4"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0" fontId="0" fillId="0" borderId="3" xfId="0" applyBorder="1" applyAlignment="1"/>
    <xf numFmtId="0" fontId="2" fillId="0" borderId="12" xfId="0" applyFont="1" applyBorder="1" applyAlignment="1">
      <alignment wrapText="1"/>
    </xf>
    <xf numFmtId="0" fontId="2" fillId="0" borderId="0" xfId="0" applyFont="1" applyAlignment="1">
      <alignment horizontal="left" vertical="center"/>
    </xf>
    <xf numFmtId="3" fontId="0" fillId="0" borderId="12" xfId="0" applyNumberFormat="1" applyBorder="1" applyAlignment="1">
      <alignment horizontal="center" vertical="center"/>
    </xf>
    <xf numFmtId="3" fontId="1" fillId="2" borderId="6" xfId="0" applyNumberFormat="1" applyFont="1" applyFill="1" applyBorder="1" applyAlignment="1">
      <alignment horizontal="center" vertical="center"/>
    </xf>
    <xf numFmtId="3" fontId="1" fillId="5" borderId="6" xfId="0" applyNumberFormat="1" applyFont="1" applyFill="1" applyBorder="1" applyAlignment="1">
      <alignment horizontal="center" vertical="center"/>
    </xf>
    <xf numFmtId="0" fontId="0" fillId="0" borderId="12" xfId="0" applyBorder="1"/>
    <xf numFmtId="0" fontId="4" fillId="0" borderId="0" xfId="7"/>
    <xf numFmtId="0" fontId="0" fillId="2" borderId="10" xfId="0" applyFill="1" applyBorder="1"/>
    <xf numFmtId="0" fontId="0" fillId="0" borderId="9" xfId="0" applyBorder="1"/>
    <xf numFmtId="4" fontId="0" fillId="0" borderId="6" xfId="0" applyNumberFormat="1" applyBorder="1" applyAlignment="1">
      <alignment horizontal="center" vertical="center"/>
    </xf>
    <xf numFmtId="0" fontId="0" fillId="0" borderId="0" xfId="0" applyAlignment="1">
      <alignment horizontal="center" vertical="center"/>
    </xf>
    <xf numFmtId="0" fontId="0" fillId="5" borderId="2" xfId="0" applyFill="1" applyBorder="1" applyAlignment="1">
      <alignment horizontal="center" vertical="center"/>
    </xf>
    <xf numFmtId="4" fontId="0" fillId="5" borderId="2" xfId="0" applyNumberFormat="1" applyFill="1" applyBorder="1" applyAlignment="1">
      <alignment horizontal="center" vertical="center"/>
    </xf>
    <xf numFmtId="0" fontId="1" fillId="0" borderId="1" xfId="0" applyFont="1" applyFill="1" applyBorder="1"/>
    <xf numFmtId="0" fontId="1" fillId="0" borderId="2" xfId="0" applyFont="1" applyFill="1" applyBorder="1" applyAlignment="1">
      <alignment horizontal="center" vertical="center"/>
    </xf>
    <xf numFmtId="0" fontId="0" fillId="0" borderId="1" xfId="0" applyFill="1" applyBorder="1"/>
    <xf numFmtId="4" fontId="0" fillId="0" borderId="2" xfId="0" applyNumberFormat="1" applyBorder="1" applyAlignment="1">
      <alignment horizontal="center" vertical="center"/>
    </xf>
    <xf numFmtId="0" fontId="0" fillId="0" borderId="4" xfId="0" applyBorder="1"/>
    <xf numFmtId="3" fontId="0" fillId="0" borderId="9" xfId="0" applyNumberFormat="1" applyBorder="1" applyAlignment="1">
      <alignment horizontal="center" vertical="center"/>
    </xf>
    <xf numFmtId="0" fontId="0" fillId="0" borderId="2" xfId="0" applyBorder="1"/>
    <xf numFmtId="180" fontId="0" fillId="0" borderId="5" xfId="0" applyNumberFormat="1" applyBorder="1" applyAlignment="1">
      <alignment horizontal="center" vertical="center"/>
    </xf>
    <xf numFmtId="180" fontId="0" fillId="0" borderId="6" xfId="0" applyNumberForma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3" fontId="1" fillId="0" borderId="0" xfId="0" applyNumberFormat="1" applyFont="1" applyAlignment="1">
      <alignment horizontal="left" vertical="center"/>
    </xf>
    <xf numFmtId="3" fontId="2" fillId="0" borderId="4" xfId="0" applyNumberFormat="1" applyFont="1" applyBorder="1" applyAlignment="1">
      <alignment horizontal="center" vertical="center" wrapText="1"/>
    </xf>
    <xf numFmtId="0" fontId="0" fillId="6" borderId="0" xfId="0" applyFill="1"/>
    <xf numFmtId="0" fontId="0" fillId="0" borderId="9" xfId="0" applyBorder="1" applyAlignment="1">
      <alignment horizontal="center"/>
    </xf>
    <xf numFmtId="0" fontId="0" fillId="0" borderId="4" xfId="0" applyBorder="1" applyAlignment="1"/>
    <xf numFmtId="178" fontId="0" fillId="0" borderId="5" xfId="0" applyNumberFormat="1" applyBorder="1" applyAlignment="1">
      <alignment horizontal="center"/>
    </xf>
    <xf numFmtId="178" fontId="0" fillId="0" borderId="7" xfId="0" applyNumberFormat="1" applyBorder="1" applyAlignment="1">
      <alignment horizontal="center"/>
    </xf>
    <xf numFmtId="0" fontId="0" fillId="0" borderId="0" xfId="0" applyAlignment="1">
      <alignment horizontal="center" vertical="center" wrapText="1"/>
    </xf>
    <xf numFmtId="3" fontId="0" fillId="0" borderId="0" xfId="0" applyNumberFormat="1" applyAlignment="1">
      <alignment horizontal="center"/>
    </xf>
    <xf numFmtId="0" fontId="1" fillId="0" borderId="0" xfId="0" applyFont="1" applyAlignment="1">
      <alignment horizontal="left" vertical="center"/>
    </xf>
    <xf numFmtId="0" fontId="5" fillId="5" borderId="1" xfId="0" applyFont="1" applyFill="1" applyBorder="1" applyAlignment="1">
      <alignment horizontal="center" vertical="center" wrapText="1"/>
    </xf>
    <xf numFmtId="3" fontId="5" fillId="5" borderId="10"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3" fontId="0" fillId="0" borderId="0" xfId="0" applyNumberFormat="1" applyAlignment="1">
      <alignment horizontal="center" wrapText="1"/>
    </xf>
    <xf numFmtId="3" fontId="1" fillId="5" borderId="4" xfId="0" applyNumberFormat="1" applyFont="1" applyFill="1" applyBorder="1" applyAlignment="1">
      <alignment horizontal="center" wrapText="1"/>
    </xf>
    <xf numFmtId="0" fontId="0" fillId="0" borderId="12" xfId="0" applyBorder="1" applyAlignment="1">
      <alignment horizontal="left" vertical="center"/>
    </xf>
    <xf numFmtId="0" fontId="1" fillId="5" borderId="4" xfId="0" applyFont="1" applyFill="1" applyBorder="1" applyAlignment="1">
      <alignment horizontal="center" vertical="center"/>
    </xf>
    <xf numFmtId="0" fontId="0" fillId="0" borderId="3" xfId="0" applyBorder="1" applyAlignment="1">
      <alignment horizontal="left"/>
    </xf>
    <xf numFmtId="0" fontId="1" fillId="5" borderId="4" xfId="0" applyFont="1" applyFill="1" applyBorder="1"/>
    <xf numFmtId="0" fontId="0" fillId="6" borderId="0" xfId="0" applyFill="1" applyAlignment="1">
      <alignment horizontal="left" vertical="center"/>
    </xf>
    <xf numFmtId="0" fontId="5" fillId="5" borderId="9" xfId="0" applyFont="1" applyFill="1" applyBorder="1" applyAlignment="1">
      <alignment horizontal="center" vertical="center" wrapText="1"/>
    </xf>
    <xf numFmtId="0" fontId="0" fillId="0" borderId="5" xfId="0" applyBorder="1" applyAlignment="1">
      <alignment horizontal="left" vertical="center"/>
    </xf>
    <xf numFmtId="0" fontId="0" fillId="0" borderId="0" xfId="0" applyAlignment="1">
      <alignment horizontal="center"/>
    </xf>
    <xf numFmtId="0" fontId="0" fillId="0" borderId="3" xfId="0" applyBorder="1" applyAlignment="1">
      <alignment wrapText="1"/>
    </xf>
    <xf numFmtId="4" fontId="0" fillId="0" borderId="0" xfId="0" applyNumberFormat="1" applyAlignment="1">
      <alignment horizontal="center"/>
    </xf>
    <xf numFmtId="4" fontId="1" fillId="2" borderId="4" xfId="0" applyNumberFormat="1"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xf numFmtId="3" fontId="0" fillId="0" borderId="12" xfId="0" applyNumberFormat="1" applyBorder="1" applyAlignment="1">
      <alignment horizontal="center" wrapText="1"/>
    </xf>
    <xf numFmtId="3" fontId="1" fillId="2" borderId="6" xfId="0" applyNumberFormat="1" applyFont="1" applyFill="1" applyBorder="1" applyAlignment="1">
      <alignment horizontal="center" vertical="center" wrapText="1"/>
    </xf>
    <xf numFmtId="3" fontId="1" fillId="5" borderId="6" xfId="0" applyNumberFormat="1" applyFont="1" applyFill="1" applyBorder="1" applyAlignment="1">
      <alignment horizontal="center" wrapText="1"/>
    </xf>
    <xf numFmtId="0" fontId="0" fillId="0" borderId="12" xfId="0" applyBorder="1" applyAlignment="1">
      <alignment horizontal="center" vertical="center"/>
    </xf>
    <xf numFmtId="3" fontId="1" fillId="2" borderId="0" xfId="0" applyNumberFormat="1" applyFont="1" applyFill="1" applyAlignment="1">
      <alignment horizontal="center" vertical="center" wrapText="1"/>
    </xf>
    <xf numFmtId="3" fontId="1" fillId="5" borderId="0" xfId="0" applyNumberFormat="1" applyFont="1" applyFill="1" applyAlignment="1">
      <alignment horizontal="center" wrapText="1"/>
    </xf>
    <xf numFmtId="0" fontId="1" fillId="5" borderId="1" xfId="0" applyFont="1" applyFill="1" applyBorder="1"/>
    <xf numFmtId="3" fontId="1" fillId="5" borderId="10" xfId="0" applyNumberFormat="1" applyFont="1" applyFill="1" applyBorder="1" applyAlignment="1">
      <alignment horizontal="center"/>
    </xf>
    <xf numFmtId="0" fontId="1" fillId="5" borderId="10" xfId="0" applyFont="1" applyFill="1" applyBorder="1" applyAlignment="1">
      <alignment horizontal="left" vertical="center"/>
    </xf>
    <xf numFmtId="3" fontId="1" fillId="5" borderId="10" xfId="0" applyNumberFormat="1" applyFont="1" applyFill="1" applyBorder="1" applyAlignment="1">
      <alignment horizontal="center" vertical="center" wrapText="1"/>
    </xf>
    <xf numFmtId="3" fontId="1" fillId="5" borderId="10" xfId="0" applyNumberFormat="1" applyFont="1" applyFill="1" applyBorder="1" applyAlignment="1">
      <alignment horizontal="center" wrapText="1"/>
    </xf>
    <xf numFmtId="0" fontId="1" fillId="5" borderId="10" xfId="0" applyFont="1" applyFill="1" applyBorder="1" applyAlignment="1">
      <alignment horizontal="center" vertical="center"/>
    </xf>
    <xf numFmtId="3" fontId="0" fillId="0" borderId="12" xfId="0" applyNumberFormat="1" applyBorder="1" applyAlignment="1">
      <alignment horizontal="center"/>
    </xf>
    <xf numFmtId="3" fontId="1" fillId="0" borderId="12" xfId="0" applyNumberFormat="1" applyFont="1" applyBorder="1" applyAlignment="1">
      <alignment horizontal="center" vertical="center"/>
    </xf>
    <xf numFmtId="0" fontId="1" fillId="0" borderId="0" xfId="0" applyFont="1" applyAlignment="1">
      <alignment horizontal="center" vertical="center"/>
    </xf>
    <xf numFmtId="0" fontId="1" fillId="5" borderId="9" xfId="0" applyFont="1" applyFill="1" applyBorder="1"/>
    <xf numFmtId="0" fontId="0" fillId="0" borderId="7" xfId="0" applyBorder="1"/>
    <xf numFmtId="0" fontId="0" fillId="0" borderId="0" xfId="0" applyAlignment="1">
      <alignment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colors>
    <mruColors>
      <color rgb="003FA3B1"/>
      <color rgb="0028885A"/>
      <color rgb="0000FF99"/>
      <color rgb="00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769211988036"/>
          <c:y val="0.0279046169457128"/>
          <c:w val="0.493484404565708"/>
          <c:h val="0.944190766108574"/>
        </c:manualLayout>
      </c:layout>
      <c:barChart>
        <c:barDir val="bar"/>
        <c:grouping val="clustered"/>
        <c:varyColors val="0"/>
        <c:ser>
          <c:idx val="0"/>
          <c:order val="0"/>
          <c:tx>
            <c:strRef>
              <c:f>'Tenderime sipas financuesit'!$C$23</c:f>
              <c:strCache>
                <c:ptCount val="1"/>
                <c:pt idx="0">
                  <c:v>Value in Million Lek</c:v>
                </c:pt>
              </c:strCache>
            </c:strRef>
          </c:tx>
          <c:spPr>
            <a:solidFill>
              <a:schemeClr val="accent1"/>
            </a:solidFill>
            <a:ln>
              <a:noFill/>
            </a:ln>
            <a:effectLst/>
          </c:spPr>
          <c:invertIfNegative val="0"/>
          <c:dPt>
            <c:idx val="0"/>
            <c:invertIfNegative val="0"/>
            <c:bubble3D val="0"/>
            <c:spPr>
              <a:solidFill>
                <a:srgbClr val="3FA3B1"/>
              </a:solidFill>
              <a:ln w="28575">
                <a:solidFill>
                  <a:srgbClr val="002060"/>
                </a:solidFill>
              </a:ln>
              <a:effectLst/>
            </c:spPr>
          </c:dPt>
          <c:dPt>
            <c:idx val="2"/>
            <c:invertIfNegative val="0"/>
            <c:bubble3D val="0"/>
            <c:spPr>
              <a:solidFill>
                <a:srgbClr val="00B050"/>
              </a:solidFill>
              <a:ln>
                <a:noFill/>
              </a:ln>
              <a:effectLst/>
            </c:spPr>
          </c:dPt>
          <c:dPt>
            <c:idx val="4"/>
            <c:invertIfNegative val="0"/>
            <c:bubble3D val="0"/>
            <c:spPr>
              <a:solidFill>
                <a:srgbClr val="FFC000"/>
              </a:solidFill>
              <a:ln>
                <a:noFill/>
              </a:ln>
              <a:effectLst/>
            </c:spPr>
          </c:dPt>
          <c:dPt>
            <c:idx val="5"/>
            <c:invertIfNegative val="0"/>
            <c:bubble3D val="0"/>
            <c:spPr>
              <a:solidFill>
                <a:schemeClr val="accent6">
                  <a:lumMod val="50000"/>
                </a:schemeClr>
              </a:solidFill>
              <a:ln>
                <a:noFill/>
              </a:ln>
              <a:effectLst/>
            </c:spPr>
          </c:dPt>
          <c:dPt>
            <c:idx val="7"/>
            <c:invertIfNegative val="0"/>
            <c:bubble3D val="0"/>
            <c:spPr>
              <a:solidFill>
                <a:srgbClr val="00FF99"/>
              </a:solidFill>
              <a:ln>
                <a:noFill/>
              </a:ln>
              <a:effectLst/>
            </c:spPr>
          </c:dPt>
          <c:dPt>
            <c:idx val="8"/>
            <c:invertIfNegative val="0"/>
            <c:bubble3D val="0"/>
            <c:spPr>
              <a:solidFill>
                <a:srgbClr val="00B0F0"/>
              </a:solidFill>
              <a:ln>
                <a:noFill/>
              </a:ln>
              <a:effectLst/>
            </c:spPr>
          </c:dPt>
          <c:dLbls>
            <c:dLbl>
              <c:idx val="1"/>
              <c:delete val="1"/>
            </c:dLbl>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'Tenderime sipas financuesit'!$B$24:$B$32</c:f>
              <c:strCache>
                <c:ptCount val="9"/>
                <c:pt idx="0">
                  <c:v>Total Public Works Tenders</c:v>
                </c:pt>
                <c:pt idx="1">
                  <c:v>with Funding Source from:</c:v>
                </c:pt>
                <c:pt idx="2">
                  <c:v>From the Reconstruction Program - State Budget</c:v>
                </c:pt>
                <c:pt idx="3">
                  <c:v>From the State Budget (For the Tirana Municipality)</c:v>
                </c:pt>
                <c:pt idx="4">
                  <c:v>Part financed/planned by the Government for other Joint Projects</c:v>
                </c:pt>
                <c:pt idx="5">
                  <c:v>Co-financing AKUM and Water and Sewerage Tirana sha</c:v>
                </c:pt>
                <c:pt idx="6">
                  <c:v>Co-financing State Budget-Municipality-Albanian American Fund for Development</c:v>
                </c:pt>
                <c:pt idx="7">
                  <c:v>Contracts with Tender for Public Works, Financing by Subjects under the Municipality</c:v>
                </c:pt>
                <c:pt idx="8">
                  <c:v>Value of Contracts after Tendering for Public Works Municipality (without details of the financing source)</c:v>
                </c:pt>
              </c:strCache>
            </c:strRef>
          </c:cat>
          <c:val>
            <c:numRef>
              <c:f>'Tenderime sipas financuesit'!$C$24:$C$32</c:f>
              <c:numCache>
                <c:formatCode>#,##0</c:formatCode>
                <c:ptCount val="9"/>
                <c:pt idx="0">
                  <c:v>52555.52725777</c:v>
                </c:pt>
                <c:pt idx="2">
                  <c:v>28416.75656521</c:v>
                </c:pt>
                <c:pt idx="3">
                  <c:v>3714.167886</c:v>
                </c:pt>
                <c:pt idx="4">
                  <c:v>2156.89080831</c:v>
                </c:pt>
                <c:pt idx="5">
                  <c:v>1933.781616</c:v>
                </c:pt>
                <c:pt idx="6">
                  <c:v>1737.571925</c:v>
                </c:pt>
                <c:pt idx="7">
                  <c:v>1482.08509713</c:v>
                </c:pt>
                <c:pt idx="8">
                  <c:v>16785.62690069</c:v>
                </c:pt>
              </c:numCache>
            </c:numRef>
          </c:val>
        </c:ser>
        <c:dLbls>
          <c:showLegendKey val="0"/>
          <c:showVal val="0"/>
          <c:showCatName val="0"/>
          <c:showSerName val="0"/>
          <c:showPercent val="0"/>
          <c:showBubbleSize val="0"/>
        </c:dLbls>
        <c:gapWidth val="50"/>
        <c:axId val="1110727344"/>
        <c:axId val="1110727824"/>
      </c:barChart>
      <c:catAx>
        <c:axId val="111072734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110727824"/>
        <c:crosses val="autoZero"/>
        <c:auto val="1"/>
        <c:lblAlgn val="ctr"/>
        <c:lblOffset val="100"/>
        <c:noMultiLvlLbl val="0"/>
      </c:catAx>
      <c:valAx>
        <c:axId val="1110727824"/>
        <c:scaling>
          <c:orientation val="minMax"/>
          <c:max val="55000"/>
          <c:min val="0"/>
        </c:scaling>
        <c:delete val="1"/>
        <c:axPos val="t"/>
        <c:numFmt formatCode="#,##0" sourceLinked="1"/>
        <c:majorTickMark val="out"/>
        <c:minorTickMark val="none"/>
        <c:tickLblPos val="nextTo"/>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110727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'POTENCIALI DHE PASHFRYTEZIMI'!$G$6</c:f>
              <c:strCache>
                <c:ptCount val="1"/>
                <c:pt idx="0">
                  <c:v>Value in Million Lek</c:v>
                </c:pt>
              </c:strCache>
            </c:strRef>
          </c:tx>
          <c:spPr>
            <a:solidFill>
              <a:srgbClr val="3FA3B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'POTENCIALI DHE PASHFRYTEZIMI'!$F$7:$F$9</c:f>
              <c:strCache>
                <c:ptCount val="3"/>
                <c:pt idx="0">
                  <c:v>Potential for Public Infrastructure Investments, Tirana Municipality</c:v>
                </c:pt>
                <c:pt idx="1">
                  <c:v>Total Tenders, Tirana Municipality</c:v>
                </c:pt>
                <c:pt idx="2">
                  <c:v>Non-Invested Defference</c:v>
                </c:pt>
              </c:strCache>
            </c:strRef>
          </c:cat>
          <c:val>
            <c:numRef>
              <c:f>'POTENCIALI DHE PASHFRYTEZIMI'!$G$7:$G$9</c:f>
              <c:numCache>
                <c:formatCode>#,##0</c:formatCode>
                <c:ptCount val="3"/>
                <c:pt idx="0">
                  <c:v>67499</c:v>
                </c:pt>
                <c:pt idx="1">
                  <c:v>53617.289596254</c:v>
                </c:pt>
                <c:pt idx="2">
                  <c:v>13881.710403746</c:v>
                </c:pt>
              </c:numCache>
            </c:numRef>
          </c:val>
        </c:ser>
        <c:dLbls>
          <c:showLegendKey val="0"/>
          <c:showVal val="0"/>
          <c:showCatName val="0"/>
          <c:showSerName val="0"/>
          <c:showPercent val="0"/>
          <c:showBubbleSize val="0"/>
        </c:dLbls>
        <c:gapWidth val="50"/>
        <c:overlap val="-27"/>
        <c:axId val="2125460015"/>
        <c:axId val="2125460495"/>
      </c:barChart>
      <c:lineChart>
        <c:grouping val="standard"/>
        <c:varyColors val="0"/>
        <c:ser>
          <c:idx val="1"/>
          <c:order val="1"/>
          <c:tx>
            <c:strRef>
              <c:f>'POTENCIALI DHE PASHFRYTEZIMI'!$H$6</c:f>
              <c:strCache>
                <c:ptCount val="1"/>
                <c:pt idx="0">
                  <c:v>Coefficient of Non-Realization</c:v>
                </c:pt>
              </c:strCache>
            </c:strRef>
          </c:tx>
          <c:spPr>
            <a:ln w="57150" cap="rnd">
              <a:solidFill>
                <a:schemeClr val="accent2"/>
              </a:solidFill>
              <a:round/>
            </a:ln>
            <a:effectLst/>
          </c:spPr>
          <c:marker>
            <c:symbol val="circle"/>
            <c:size val="16"/>
            <c:spPr>
              <a:solidFill>
                <a:srgbClr val="00FF99"/>
              </a:solidFill>
              <a:ln w="57150">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'POTENCIALI DHE PASHFRYTEZIMI'!$F$7:$F$9</c:f>
              <c:strCache>
                <c:ptCount val="3"/>
                <c:pt idx="0">
                  <c:v>Potential for Public Infrastructure Investments, Tirana Municipality</c:v>
                </c:pt>
                <c:pt idx="1">
                  <c:v>Total Tenders, Tirana Municipality</c:v>
                </c:pt>
                <c:pt idx="2">
                  <c:v>Non-Invested Defference</c:v>
                </c:pt>
              </c:strCache>
            </c:strRef>
          </c:cat>
          <c:val>
            <c:numRef>
              <c:f>'POTENCIALI DHE PASHFRYTEZIMI'!$H$7:$H$9</c:f>
              <c:numCache>
                <c:formatCode>General</c:formatCode>
                <c:ptCount val="3"/>
                <c:pt idx="2" c:formatCode="0.0%">
                  <c:v>0.205658015729804</c:v>
                </c:pt>
              </c:numCache>
            </c:numRef>
          </c:val>
          <c:smooth val="0"/>
        </c:ser>
        <c:dLbls>
          <c:showLegendKey val="0"/>
          <c:showVal val="0"/>
          <c:showCatName val="0"/>
          <c:showSerName val="0"/>
          <c:showPercent val="0"/>
          <c:showBubbleSize val="0"/>
        </c:dLbls>
        <c:marker val="1"/>
        <c:smooth val="0"/>
        <c:axId val="2125464815"/>
        <c:axId val="2125459535"/>
      </c:lineChart>
      <c:catAx>
        <c:axId val="2125460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2125460495"/>
        <c:crosses val="autoZero"/>
        <c:auto val="1"/>
        <c:lblAlgn val="ctr"/>
        <c:lblOffset val="100"/>
        <c:noMultiLvlLbl val="0"/>
      </c:catAx>
      <c:valAx>
        <c:axId val="21254604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2125460015"/>
        <c:crosses val="autoZero"/>
        <c:crossBetween val="between"/>
      </c:valAx>
      <c:catAx>
        <c:axId val="2125464815"/>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2125459535"/>
        <c:crosses val="autoZero"/>
        <c:auto val="1"/>
        <c:lblAlgn val="ctr"/>
        <c:lblOffset val="100"/>
        <c:noMultiLvlLbl val="0"/>
      </c:catAx>
      <c:valAx>
        <c:axId val="2125459535"/>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2125464815"/>
        <c:crosses val="max"/>
        <c:crossBetween val="between"/>
      </c:valAx>
      <c:spPr>
        <a:noFill/>
        <a:ln>
          <a:noFill/>
        </a:ln>
        <a:effectLst/>
      </c:spPr>
    </c:plotArea>
    <c:legend>
      <c:legendPos val="t"/>
      <c:layout>
        <c:manualLayout>
          <c:xMode val="edge"/>
          <c:yMode val="edge"/>
          <c:x val="0.181126002866663"/>
          <c:y val="0.0381679389312977"/>
          <c:w val="0.704797192904079"/>
          <c:h val="0.079269432923938"/>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'POTENCIALI DHE PASHFRYTEZIMI'!$C$49</c:f>
              <c:strCache>
                <c:ptCount val="1"/>
                <c:pt idx="0">
                  <c:v>Value in billion ALL</c:v>
                </c:pt>
              </c:strCache>
            </c:strRef>
          </c:tx>
          <c:spPr>
            <a:solidFill>
              <a:schemeClr val="accent1"/>
            </a:solidFill>
            <a:ln>
              <a:noFill/>
            </a:ln>
            <a:effectLst/>
          </c:spPr>
          <c:invertIfNegative val="0"/>
          <c:dPt>
            <c:idx val="0"/>
            <c:invertIfNegative val="0"/>
            <c:bubble3D val="0"/>
            <c:spPr>
              <a:solidFill>
                <a:srgbClr val="3FA3B1"/>
              </a:solidFill>
              <a:ln>
                <a:noFill/>
              </a:ln>
              <a:effectLst/>
            </c:spPr>
          </c:dPt>
          <c:dPt>
            <c:idx val="1"/>
            <c:invertIfNegative val="0"/>
            <c:bubble3D val="0"/>
            <c:spPr>
              <a:solidFill>
                <a:schemeClr val="accent5">
                  <a:lumMod val="50000"/>
                </a:schemeClr>
              </a:solidFill>
              <a:ln>
                <a:noFill/>
              </a:ln>
              <a:effectLst/>
            </c:spPr>
          </c:dPt>
          <c:dPt>
            <c:idx val="2"/>
            <c:invertIfNegative val="0"/>
            <c:bubble3D val="0"/>
            <c:spPr>
              <a:solidFill>
                <a:srgbClr val="FF00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'POTENCIALI DHE PASHFRYTEZIMI'!$B$50:$B$52</c:f>
              <c:strCache>
                <c:ptCount val="3"/>
                <c:pt idx="0">
                  <c:v>Infrastructure tax (construction and education)</c:v>
                </c:pt>
                <c:pt idx="1">
                  <c:v>contracting Public Works Investments Budgets Municipality</c:v>
                </c:pt>
                <c:pt idx="2">
                  <c:v>Non Invested</c:v>
                </c:pt>
              </c:strCache>
            </c:strRef>
          </c:cat>
          <c:val>
            <c:numRef>
              <c:f>'POTENCIALI DHE PASHFRYTEZIMI'!$C$50:$C$52</c:f>
              <c:numCache>
                <c:formatCode>#,##0.00</c:formatCode>
                <c:ptCount val="3"/>
                <c:pt idx="0">
                  <c:v>30.384097485</c:v>
                </c:pt>
                <c:pt idx="1">
                  <c:v>17.46924194469</c:v>
                </c:pt>
                <c:pt idx="2">
                  <c:v>12.91485554031</c:v>
                </c:pt>
              </c:numCache>
            </c:numRef>
          </c:val>
        </c:ser>
        <c:dLbls>
          <c:showLegendKey val="0"/>
          <c:showVal val="0"/>
          <c:showCatName val="0"/>
          <c:showSerName val="0"/>
          <c:showPercent val="0"/>
          <c:showBubbleSize val="0"/>
        </c:dLbls>
        <c:gapWidth val="50"/>
        <c:axId val="1405696432"/>
        <c:axId val="1405696912"/>
      </c:barChart>
      <c:catAx>
        <c:axId val="1405696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405696912"/>
        <c:crosses val="autoZero"/>
        <c:auto val="1"/>
        <c:lblAlgn val="ctr"/>
        <c:lblOffset val="100"/>
        <c:noMultiLvlLbl val="0"/>
      </c:catAx>
      <c:valAx>
        <c:axId val="1405696912"/>
        <c:scaling>
          <c:orientation val="minMax"/>
          <c:max val="35"/>
        </c:scaling>
        <c:delete val="1"/>
        <c:axPos val="t"/>
        <c:numFmt formatCode="#,##0.00" sourceLinked="1"/>
        <c:majorTickMark val="none"/>
        <c:minorTickMark val="none"/>
        <c:tickLblPos val="nextTo"/>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405696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'Bashkia Financim'!$C$4</c:f>
              <c:strCache>
                <c:ptCount val="1"/>
                <c:pt idx="0">
                  <c:v>Value in billion ALL</c:v>
                </c:pt>
              </c:strCache>
            </c:strRef>
          </c:tx>
          <c:spPr>
            <a:solidFill>
              <a:schemeClr val="accent2">
                <a:lumMod val="60000"/>
                <a:lumOff val="40000"/>
              </a:schemeClr>
            </a:solidFill>
            <a:ln>
              <a:noFill/>
            </a:ln>
            <a:effectLst/>
          </c:spPr>
          <c:invertIfNegative val="0"/>
          <c:dPt>
            <c:idx val="1"/>
            <c:invertIfNegative val="0"/>
            <c:bubble3D val="0"/>
            <c:spPr>
              <a:solidFill>
                <a:schemeClr val="accent2">
                  <a:lumMod val="50000"/>
                </a:schemeClr>
              </a:solidFill>
              <a:ln>
                <a:noFill/>
              </a:ln>
              <a:effectLst/>
            </c:spPr>
          </c:dPt>
          <c:dLbls>
            <c:spPr>
              <a:noFill/>
              <a:ln>
                <a:noFill/>
              </a:ln>
              <a:effectLst/>
            </c:spPr>
            <c:txPr>
              <a:bodyPr rot="0" spcFirstLastPara="1"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'Bashkia Financim'!$B$5:$B$6</c:f>
              <c:strCache>
                <c:ptCount val="2"/>
                <c:pt idx="0">
                  <c:v>Total Municipality of Tirana Pulic Contracting</c:v>
                </c:pt>
                <c:pt idx="1">
                  <c:v>Contracting carried with Tirana Municipality Financing</c:v>
                </c:pt>
              </c:strCache>
            </c:strRef>
          </c:cat>
          <c:val>
            <c:numRef>
              <c:f>'Bashkia Financim'!$C$5:$C$6</c:f>
              <c:numCache>
                <c:formatCode>#,##0.0</c:formatCode>
                <c:ptCount val="2"/>
                <c:pt idx="0">
                  <c:v>52.55552725777</c:v>
                </c:pt>
                <c:pt idx="1">
                  <c:v>16.78562690069</c:v>
                </c:pt>
              </c:numCache>
            </c:numRef>
          </c:val>
        </c:ser>
        <c:dLbls>
          <c:showLegendKey val="0"/>
          <c:showVal val="0"/>
          <c:showCatName val="0"/>
          <c:showSerName val="0"/>
          <c:showPercent val="0"/>
          <c:showBubbleSize val="0"/>
        </c:dLbls>
        <c:gapWidth val="50"/>
        <c:axId val="1256871328"/>
        <c:axId val="1256872288"/>
      </c:barChart>
      <c:catAx>
        <c:axId val="12568713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256872288"/>
        <c:crosses val="autoZero"/>
        <c:auto val="1"/>
        <c:lblAlgn val="ctr"/>
        <c:lblOffset val="100"/>
        <c:noMultiLvlLbl val="0"/>
      </c:catAx>
      <c:valAx>
        <c:axId val="1256872288"/>
        <c:scaling>
          <c:orientation val="minMax"/>
          <c:max val="55"/>
          <c:min val="0"/>
        </c:scaling>
        <c:delete val="1"/>
        <c:axPos val="t"/>
        <c:numFmt formatCode="#,##0.0" sourceLinked="1"/>
        <c:majorTickMark val="out"/>
        <c:minorTickMark val="none"/>
        <c:tickLblPos val="nextTo"/>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256871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dPt>
          <c:dPt>
            <c:idx val="1"/>
            <c:invertIfNegative val="0"/>
            <c:bubble3D val="0"/>
            <c:spPr>
              <a:solidFill>
                <a:schemeClr val="accent5">
                  <a:lumMod val="60000"/>
                  <a:lumOff val="40000"/>
                </a:schemeClr>
              </a:solidFill>
              <a:ln>
                <a:noFill/>
              </a:ln>
              <a:effectLst/>
            </c:spPr>
          </c:dPt>
          <c:dPt>
            <c:idx val="2"/>
            <c:invertIfNegative val="0"/>
            <c:bubble3D val="0"/>
            <c:spPr>
              <a:solidFill>
                <a:schemeClr val="accent4">
                  <a:lumMod val="60000"/>
                  <a:lumOff val="40000"/>
                </a:schemeClr>
              </a:solidFill>
              <a:ln>
                <a:noFill/>
              </a:ln>
              <a:effectLst/>
            </c:spPr>
          </c:dPt>
          <c:dPt>
            <c:idx val="3"/>
            <c:invertIfNegative val="0"/>
            <c:bubble3D val="0"/>
            <c:spPr>
              <a:solidFill>
                <a:schemeClr val="accent6">
                  <a:lumMod val="75000"/>
                </a:schemeClr>
              </a:solidFill>
              <a:ln>
                <a:noFill/>
              </a:ln>
              <a:effectLst/>
            </c:spPr>
          </c:dPt>
          <c:dPt>
            <c:idx val="4"/>
            <c:invertIfNegative val="0"/>
            <c:bubble3D val="0"/>
            <c:spPr>
              <a:solidFill>
                <a:schemeClr val="accent2">
                  <a:lumMod val="75000"/>
                </a:schemeClr>
              </a:solidFill>
              <a:ln w="28575">
                <a:solidFill>
                  <a:schemeClr val="accent2">
                    <a:lumMod val="50000"/>
                  </a:schemeClr>
                </a:solidFill>
              </a:ln>
              <a:effectLst/>
            </c:spPr>
          </c:dPt>
          <c:dLbls>
            <c:spPr>
              <a:noFill/>
              <a:ln>
                <a:noFill/>
              </a:ln>
              <a:effectLst/>
            </c:spPr>
            <c:txPr>
              <a:bodyPr rot="0" spcFirstLastPara="1" vertOverflow="ellipsis" vert="horz" wrap="square" lIns="38100" tIns="19050" rIns="38100" bIns="19050" anchor="ctr" anchorCtr="1"/>
              <a:lstStyle/>
              <a:p>
                <a:pPr>
                  <a:defRPr lang="en-US" sz="11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'TR nga Taksa Infrastr dhe Arsim'!$B$23:$B$27</c:f>
              <c:strCache>
                <c:ptCount val="5"/>
                <c:pt idx="0">
                  <c:v>v. 2019</c:v>
                </c:pt>
                <c:pt idx="1">
                  <c:v>v. 2020</c:v>
                </c:pt>
                <c:pt idx="2">
                  <c:v>v. 2021</c:v>
                </c:pt>
                <c:pt idx="3">
                  <c:v>v. 2022</c:v>
                </c:pt>
                <c:pt idx="4">
                  <c:v>Total 4 Year period</c:v>
                </c:pt>
              </c:strCache>
            </c:strRef>
          </c:cat>
          <c:val>
            <c:numRef>
              <c:f>'TR nga Taksa Infrastr dhe Arsim'!$C$23:$C$27</c:f>
              <c:numCache>
                <c:formatCode>#,##0.00</c:formatCode>
                <c:ptCount val="5"/>
                <c:pt idx="0">
                  <c:v>6.315307289</c:v>
                </c:pt>
                <c:pt idx="1">
                  <c:v>6.350959457</c:v>
                </c:pt>
                <c:pt idx="2">
                  <c:v>7.438141907</c:v>
                </c:pt>
                <c:pt idx="3">
                  <c:v>7.414035966</c:v>
                </c:pt>
                <c:pt idx="4">
                  <c:v>27.518444619</c:v>
                </c:pt>
              </c:numCache>
            </c:numRef>
          </c:val>
        </c:ser>
        <c:dLbls>
          <c:showLegendKey val="0"/>
          <c:showVal val="0"/>
          <c:showCatName val="0"/>
          <c:showSerName val="0"/>
          <c:showPercent val="0"/>
          <c:showBubbleSize val="0"/>
        </c:dLbls>
        <c:gapWidth val="50"/>
        <c:overlap val="-27"/>
        <c:axId val="1348102928"/>
        <c:axId val="1348100528"/>
      </c:barChart>
      <c:catAx>
        <c:axId val="13481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348100528"/>
        <c:crosses val="autoZero"/>
        <c:auto val="1"/>
        <c:lblAlgn val="ctr"/>
        <c:lblOffset val="100"/>
        <c:noMultiLvlLbl val="0"/>
      </c:catAx>
      <c:valAx>
        <c:axId val="13481005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34810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lumMod val="50000"/>
              </a:schemeClr>
            </a:solidFill>
            <a:ln>
              <a:noFill/>
            </a:ln>
            <a:effectLst/>
          </c:spPr>
          <c:invertIfNegative val="0"/>
          <c:dPt>
            <c:idx val="1"/>
            <c:invertIfNegative val="0"/>
            <c:bubble3D val="0"/>
            <c:spPr>
              <a:solidFill>
                <a:schemeClr val="accent2">
                  <a:lumMod val="75000"/>
                </a:schemeClr>
              </a:solidFill>
              <a:ln>
                <a:noFill/>
              </a:ln>
              <a:effectLst/>
            </c:spPr>
          </c:dPt>
          <c:dPt>
            <c:idx val="2"/>
            <c:invertIfNegative val="0"/>
            <c:bubble3D val="0"/>
            <c:spPr>
              <a:solidFill>
                <a:schemeClr val="accent2">
                  <a:lumMod val="60000"/>
                  <a:lumOff val="40000"/>
                </a:schemeClr>
              </a:solidFill>
              <a:ln>
                <a:noFill/>
              </a:ln>
              <a:effectLst/>
            </c:spPr>
          </c:dPt>
          <c:dPt>
            <c:idx val="3"/>
            <c:invertIfNegative val="0"/>
            <c:bubble3D val="0"/>
            <c:spPr>
              <a:solidFill>
                <a:schemeClr val="accent2">
                  <a:lumMod val="40000"/>
                  <a:lumOff val="60000"/>
                </a:schemeClr>
              </a:solidFill>
              <a:ln>
                <a:noFill/>
              </a:ln>
              <a:effectLst/>
            </c:spPr>
          </c:dPt>
          <c:dPt>
            <c:idx val="4"/>
            <c:invertIfNegative val="0"/>
            <c:bubble3D val="0"/>
            <c:spPr>
              <a:solidFill>
                <a:schemeClr val="accent4">
                  <a:lumMod val="60000"/>
                  <a:lumOff val="4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'TR nga Taksa Infrastr dhe Arsim'!$B$43:$B$47</c:f>
              <c:strCache>
                <c:ptCount val="5"/>
                <c:pt idx="0">
                  <c:v>v. 2019</c:v>
                </c:pt>
                <c:pt idx="1">
                  <c:v>v. 2020</c:v>
                </c:pt>
                <c:pt idx="2">
                  <c:v>v. 2021</c:v>
                </c:pt>
                <c:pt idx="3">
                  <c:v>v. 2022</c:v>
                </c:pt>
                <c:pt idx="4">
                  <c:v>Total 4 Year period</c:v>
                </c:pt>
              </c:strCache>
            </c:strRef>
          </c:cat>
          <c:val>
            <c:numRef>
              <c:f>'TR nga Taksa Infrastr dhe Arsim'!$C$43:$C$47</c:f>
              <c:numCache>
                <c:formatCode>#,##0</c:formatCode>
                <c:ptCount val="5"/>
                <c:pt idx="0">
                  <c:v>699.773149</c:v>
                </c:pt>
                <c:pt idx="1">
                  <c:v>649.392794</c:v>
                </c:pt>
                <c:pt idx="2">
                  <c:v>756.967278</c:v>
                </c:pt>
                <c:pt idx="3">
                  <c:v>759.519645</c:v>
                </c:pt>
                <c:pt idx="4">
                  <c:v>2865.652866</c:v>
                </c:pt>
              </c:numCache>
            </c:numRef>
          </c:val>
        </c:ser>
        <c:dLbls>
          <c:showLegendKey val="0"/>
          <c:showVal val="0"/>
          <c:showCatName val="0"/>
          <c:showSerName val="0"/>
          <c:showPercent val="0"/>
          <c:showBubbleSize val="0"/>
        </c:dLbls>
        <c:gapWidth val="50"/>
        <c:overlap val="-27"/>
        <c:axId val="1348102928"/>
        <c:axId val="1348100528"/>
      </c:barChart>
      <c:catAx>
        <c:axId val="13481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348100528"/>
        <c:crosses val="autoZero"/>
        <c:auto val="1"/>
        <c:lblAlgn val="ctr"/>
        <c:lblOffset val="100"/>
        <c:noMultiLvlLbl val="0"/>
      </c:catAx>
      <c:valAx>
        <c:axId val="13481005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34810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50"/>
            </a:solidFill>
            <a:ln>
              <a:noFill/>
            </a:ln>
            <a:effectLst/>
          </c:spPr>
          <c:invertIfNegative val="0"/>
          <c:dPt>
            <c:idx val="1"/>
            <c:invertIfNegative val="0"/>
            <c:bubble3D val="0"/>
            <c:spPr>
              <a:solidFill>
                <a:srgbClr val="3FA3B1"/>
              </a:solidFill>
              <a:ln>
                <a:solidFill>
                  <a:srgbClr val="00B0F0"/>
                </a:solidFill>
              </a:ln>
              <a:effectLst/>
            </c:spPr>
          </c:dPt>
          <c:dPt>
            <c:idx val="2"/>
            <c:invertIfNegative val="0"/>
            <c:bubble3D val="0"/>
            <c:spPr>
              <a:solidFill>
                <a:schemeClr val="accent2">
                  <a:lumMod val="75000"/>
                </a:schemeClr>
              </a:solidFill>
              <a:ln>
                <a:noFill/>
              </a:ln>
              <a:effectLst/>
            </c:spPr>
          </c:dPt>
          <c:dPt>
            <c:idx val="3"/>
            <c:invertIfNegative val="0"/>
            <c:bubble3D val="0"/>
            <c:spPr>
              <a:solidFill>
                <a:srgbClr val="FFC000"/>
              </a:solidFill>
              <a:ln>
                <a:noFill/>
              </a:ln>
              <a:effectLst/>
            </c:spPr>
          </c:dPt>
          <c:dPt>
            <c:idx val="4"/>
            <c:invertIfNegative val="0"/>
            <c:bubble3D val="0"/>
            <c:spPr>
              <a:solidFill>
                <a:schemeClr val="accent6">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'TR nga Taksa Infrastr dhe Arsim'!$B$5:$B$9</c:f>
              <c:strCache>
                <c:ptCount val="5"/>
                <c:pt idx="0">
                  <c:v>v. 2019</c:v>
                </c:pt>
                <c:pt idx="1">
                  <c:v>v. 2020</c:v>
                </c:pt>
                <c:pt idx="2">
                  <c:v>v. 2021</c:v>
                </c:pt>
                <c:pt idx="3">
                  <c:v>v. 2022</c:v>
                </c:pt>
                <c:pt idx="4">
                  <c:v>Total 4 Year period</c:v>
                </c:pt>
              </c:strCache>
            </c:strRef>
          </c:cat>
          <c:val>
            <c:numRef>
              <c:f>'TR nga Taksa Infrastr dhe Arsim'!$C$5:$C$9</c:f>
              <c:numCache>
                <c:formatCode>#,##0.00</c:formatCode>
                <c:ptCount val="5"/>
                <c:pt idx="0">
                  <c:v>7.015080438</c:v>
                </c:pt>
                <c:pt idx="1">
                  <c:v>7.000352251</c:v>
                </c:pt>
                <c:pt idx="2">
                  <c:v>8.195109185</c:v>
                </c:pt>
                <c:pt idx="3">
                  <c:v>8.173555611</c:v>
                </c:pt>
                <c:pt idx="4">
                  <c:v>30.384097485</c:v>
                </c:pt>
              </c:numCache>
            </c:numRef>
          </c:val>
        </c:ser>
        <c:dLbls>
          <c:showLegendKey val="0"/>
          <c:showVal val="0"/>
          <c:showCatName val="0"/>
          <c:showSerName val="0"/>
          <c:showPercent val="0"/>
          <c:showBubbleSize val="0"/>
        </c:dLbls>
        <c:gapWidth val="50"/>
        <c:overlap val="-27"/>
        <c:axId val="1348102928"/>
        <c:axId val="1348100528"/>
      </c:barChart>
      <c:catAx>
        <c:axId val="13481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348100528"/>
        <c:crosses val="autoZero"/>
        <c:auto val="1"/>
        <c:lblAlgn val="ctr"/>
        <c:lblOffset val="100"/>
        <c:noMultiLvlLbl val="0"/>
      </c:catAx>
      <c:valAx>
        <c:axId val="13481005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34810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'Diferenca e pa shfrytëzuar'!$C$4</c:f>
              <c:strCache>
                <c:ptCount val="1"/>
                <c:pt idx="0">
                  <c:v>Value in billion Lek</c:v>
                </c:pt>
              </c:strCache>
            </c:strRef>
          </c:tx>
          <c:spPr>
            <a:solidFill>
              <a:schemeClr val="accent2">
                <a:lumMod val="75000"/>
              </a:schemeClr>
            </a:solidFill>
            <a:ln>
              <a:noFill/>
            </a:ln>
            <a:effectLst/>
          </c:spPr>
          <c:invertIfNegative val="0"/>
          <c:dPt>
            <c:idx val="1"/>
            <c:invertIfNegative val="0"/>
            <c:bubble3D val="0"/>
            <c:spPr>
              <a:solidFill>
                <a:schemeClr val="accent6">
                  <a:lumMod val="75000"/>
                </a:schemeClr>
              </a:solidFill>
              <a:ln>
                <a:noFill/>
              </a:ln>
              <a:effectLst/>
            </c:spPr>
          </c:dPt>
          <c:dPt>
            <c:idx val="2"/>
            <c:invertIfNegative val="0"/>
            <c:bubble3D val="0"/>
            <c:spPr>
              <a:solidFill>
                <a:schemeClr val="accent4">
                  <a:lumMod val="60000"/>
                  <a:lumOff val="40000"/>
                </a:schemeClr>
              </a:solidFill>
              <a:ln>
                <a:noFill/>
              </a:ln>
              <a:effectLst/>
            </c:spPr>
          </c:dPt>
          <c:dLbls>
            <c:spPr>
              <a:noFill/>
              <a:ln>
                <a:noFill/>
              </a:ln>
              <a:effectLst/>
            </c:spPr>
            <c:txPr>
              <a:bodyPr rot="0" spcFirstLastPara="1"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'Diferenca e pa shfrytëzuar'!$B$5:$B$7</c:f>
              <c:strCache>
                <c:ptCount val="3"/>
                <c:pt idx="0">
                  <c:v>Infrastructure tax (construction and education)</c:v>
                </c:pt>
                <c:pt idx="1">
                  <c:v>Contracting Public Works - Municipality's Investments Budgets </c:v>
                </c:pt>
                <c:pt idx="2">
                  <c:v>Non Invested</c:v>
                </c:pt>
              </c:strCache>
            </c:strRef>
          </c:cat>
          <c:val>
            <c:numRef>
              <c:f>'Diferenca e pa shfrytëzuar'!$C$5:$C$7</c:f>
              <c:numCache>
                <c:formatCode>#,##0.00</c:formatCode>
                <c:ptCount val="3"/>
                <c:pt idx="0">
                  <c:v>30.384097485</c:v>
                </c:pt>
                <c:pt idx="1">
                  <c:v>16.78562690069</c:v>
                </c:pt>
                <c:pt idx="2">
                  <c:v>13.59847058431</c:v>
                </c:pt>
              </c:numCache>
            </c:numRef>
          </c:val>
        </c:ser>
        <c:dLbls>
          <c:showLegendKey val="0"/>
          <c:showVal val="0"/>
          <c:showCatName val="0"/>
          <c:showSerName val="0"/>
          <c:showPercent val="0"/>
          <c:showBubbleSize val="0"/>
        </c:dLbls>
        <c:gapWidth val="50"/>
        <c:axId val="1405696432"/>
        <c:axId val="1405696912"/>
      </c:barChart>
      <c:catAx>
        <c:axId val="1405696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405696912"/>
        <c:crosses val="autoZero"/>
        <c:auto val="1"/>
        <c:lblAlgn val="ctr"/>
        <c:lblOffset val="100"/>
        <c:noMultiLvlLbl val="0"/>
      </c:catAx>
      <c:valAx>
        <c:axId val="1405696912"/>
        <c:scaling>
          <c:orientation val="minMax"/>
          <c:max val="35"/>
        </c:scaling>
        <c:delete val="1"/>
        <c:axPos val="t"/>
        <c:numFmt formatCode="#,##0.00" sourceLinked="1"/>
        <c:majorTickMark val="none"/>
        <c:minorTickMark val="none"/>
        <c:tickLblPos val="nextTo"/>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405696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 Studime Projektime'!$I$4</c:f>
              <c:strCache>
                <c:ptCount val="1"/>
                <c:pt idx="0">
                  <c:v>Value in million ALL</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lstStyle/>
              <a:p>
                <a:pPr>
                  <a:defRPr lang="en-US" sz="11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 Studime Projektime'!$H$5:$H$7</c:f>
              <c:strCache>
                <c:ptCount val="3"/>
                <c:pt idx="0">
                  <c:v>Potential for Public Works Investments, Tirana Municipality</c:v>
                </c:pt>
                <c:pt idx="1">
                  <c:v>Total Value Public Works Tender, Renovation, School Concession Tirana Municipality (contract value)</c:v>
                </c:pt>
                <c:pt idx="2">
                  <c:v>Non-Invested Difference</c:v>
                </c:pt>
              </c:strCache>
            </c:strRef>
          </c:cat>
          <c:val>
            <c:numRef>
              <c:f>'Pa Studime Projektime'!$I$5:$I$7</c:f>
              <c:numCache>
                <c:formatCode>#,##0</c:formatCode>
                <c:ptCount val="3"/>
                <c:pt idx="0">
                  <c:v>68087.77945765</c:v>
                </c:pt>
                <c:pt idx="1">
                  <c:v>52555.52725777</c:v>
                </c:pt>
                <c:pt idx="2">
                  <c:v>15532.25219988</c:v>
                </c:pt>
              </c:numCache>
            </c:numRef>
          </c:val>
        </c:ser>
        <c:dLbls>
          <c:showLegendKey val="0"/>
          <c:showVal val="0"/>
          <c:showCatName val="0"/>
          <c:showSerName val="0"/>
          <c:showPercent val="0"/>
          <c:showBubbleSize val="0"/>
        </c:dLbls>
        <c:gapWidth val="50"/>
        <c:overlap val="-27"/>
        <c:axId val="211610528"/>
        <c:axId val="211614368"/>
      </c:barChart>
      <c:lineChart>
        <c:grouping val="standard"/>
        <c:varyColors val="0"/>
        <c:ser>
          <c:idx val="1"/>
          <c:order val="1"/>
          <c:tx>
            <c:strRef>
              <c:f>'Pa Studime Projektime'!$J$4</c:f>
              <c:strCache>
                <c:ptCount val="1"/>
                <c:pt idx="0">
                  <c:v>Potencial I Pashfrytwsuar </c:v>
                </c:pt>
              </c:strCache>
            </c:strRef>
          </c:tx>
          <c:spPr>
            <a:ln w="76200" cap="rnd">
              <a:solidFill>
                <a:schemeClr val="accent5">
                  <a:lumMod val="50000"/>
                </a:schemeClr>
              </a:solidFill>
              <a:round/>
            </a:ln>
            <a:effectLst/>
          </c:spPr>
          <c:marker>
            <c:symbol val="circle"/>
            <c:size val="20"/>
            <c:spPr>
              <a:solidFill>
                <a:srgbClr val="00FF99"/>
              </a:solidFill>
              <a:ln w="76200">
                <a:solidFill>
                  <a:schemeClr val="accent5">
                    <a:lumMod val="50000"/>
                  </a:schemeClr>
                </a:solidFill>
              </a:ln>
              <a:effectLst/>
            </c:spPr>
          </c:marker>
          <c:dLbls>
            <c:spPr>
              <a:noFill/>
              <a:ln>
                <a:noFill/>
              </a:ln>
              <a:effectLst/>
            </c:spPr>
            <c:txPr>
              <a:bodyPr rot="0" spcFirstLastPara="1" vertOverflow="ellipsis" vert="horz" wrap="square" lIns="38100" tIns="19050" rIns="38100" bIns="19050" anchor="ctr" anchorCtr="1"/>
              <a:lstStyle/>
              <a:p>
                <a:pPr>
                  <a:defRPr lang="en-US" sz="1100" b="0" i="0" u="none" strike="noStrike" kern="1200" baseline="0">
                    <a:solidFill>
                      <a:schemeClr val="tx1">
                        <a:lumMod val="75000"/>
                        <a:lumOff val="25000"/>
                      </a:schemeClr>
                    </a:solidFill>
                    <a:latin typeface="+mn-lt"/>
                    <a:ea typeface="+mn-ea"/>
                    <a:cs typeface="+mn-cs"/>
                  </a:defRPr>
                </a:pPr>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 Studime Projektime'!$H$5:$H$7</c:f>
              <c:strCache>
                <c:ptCount val="3"/>
                <c:pt idx="0">
                  <c:v>Potential for Public Works Investments, Tirana Municipality</c:v>
                </c:pt>
                <c:pt idx="1">
                  <c:v>Total Value Public Works Tender, Renovation, School Concession Tirana Municipality (contract value)</c:v>
                </c:pt>
                <c:pt idx="2">
                  <c:v>Non-Invested Difference</c:v>
                </c:pt>
              </c:strCache>
            </c:strRef>
          </c:cat>
          <c:val>
            <c:numRef>
              <c:f>'Pa Studime Projektime'!$J$5:$J$7</c:f>
              <c:numCache>
                <c:formatCode>General</c:formatCode>
                <c:ptCount val="3"/>
                <c:pt idx="2" c:formatCode="0.0%">
                  <c:v>0.228120997976457</c:v>
                </c:pt>
              </c:numCache>
            </c:numRef>
          </c:val>
          <c:smooth val="0"/>
        </c:ser>
        <c:dLbls>
          <c:showLegendKey val="0"/>
          <c:showVal val="0"/>
          <c:showCatName val="0"/>
          <c:showSerName val="0"/>
          <c:showPercent val="0"/>
          <c:showBubbleSize val="0"/>
        </c:dLbls>
        <c:marker val="1"/>
        <c:smooth val="0"/>
        <c:axId val="211611008"/>
        <c:axId val="211621568"/>
      </c:lineChart>
      <c:catAx>
        <c:axId val="21161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211614368"/>
        <c:crosses val="autoZero"/>
        <c:auto val="1"/>
        <c:lblAlgn val="ctr"/>
        <c:lblOffset val="100"/>
        <c:noMultiLvlLbl val="0"/>
      </c:catAx>
      <c:valAx>
        <c:axId val="21161436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211610528"/>
        <c:crosses val="autoZero"/>
        <c:crossBetween val="between"/>
      </c:valAx>
      <c:catAx>
        <c:axId val="211611008"/>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211621568"/>
        <c:crosses val="autoZero"/>
        <c:auto val="1"/>
        <c:lblAlgn val="ctr"/>
        <c:lblOffset val="100"/>
        <c:noMultiLvlLbl val="0"/>
      </c:catAx>
      <c:valAx>
        <c:axId val="211621568"/>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211611008"/>
        <c:crosses val="max"/>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267426798923"/>
          <c:y val="0.0960159687534488"/>
          <c:w val="0.82224025974026"/>
          <c:h val="0.903984031246551"/>
        </c:manualLayout>
      </c:layout>
      <c:pieChart>
        <c:varyColors val="1"/>
        <c:ser>
          <c:idx val="0"/>
          <c:order val="0"/>
          <c:tx>
            <c:strRef>
              <c:f>'Pa Studime Projektime'!$C$4</c:f>
              <c:strCache>
                <c:ptCount val="1"/>
                <c:pt idx="0">
                  <c:v>Value in million ALL</c:v>
                </c:pt>
              </c:strCache>
            </c:strRef>
          </c:tx>
          <c:spPr>
            <a:solidFill>
              <a:srgbClr val="00B050"/>
            </a:solidFill>
          </c:spPr>
          <c:explosion val="10"/>
          <c:dPt>
            <c:idx val="0"/>
            <c:bubble3D val="0"/>
            <c:spPr>
              <a:solidFill>
                <a:srgbClr val="28885A"/>
              </a:solidFill>
              <a:ln w="19050">
                <a:solidFill>
                  <a:schemeClr val="lt1"/>
                </a:solidFill>
              </a:ln>
              <a:effectLst/>
            </c:spPr>
          </c:dPt>
          <c:dPt>
            <c:idx val="1"/>
            <c:bubble3D val="0"/>
            <c:spPr>
              <a:solidFill>
                <a:srgbClr val="7030A0"/>
              </a:solidFill>
              <a:ln w="19050">
                <a:solidFill>
                  <a:schemeClr val="lt1"/>
                </a:solidFill>
              </a:ln>
              <a:effectLst/>
            </c:spPr>
          </c:dPt>
          <c:dPt>
            <c:idx val="2"/>
            <c:bubble3D val="0"/>
            <c:spPr>
              <a:solidFill>
                <a:srgbClr val="3FA3B1"/>
              </a:solidFill>
              <a:ln w="19050">
                <a:solidFill>
                  <a:schemeClr val="lt1"/>
                </a:solidFill>
              </a:ln>
              <a:effectLst/>
            </c:spPr>
          </c:dPt>
          <c:dPt>
            <c:idx val="3"/>
            <c:bubble3D val="0"/>
            <c:spPr>
              <a:solidFill>
                <a:schemeClr val="accent2">
                  <a:lumMod val="50000"/>
                </a:schemeClr>
              </a:solidFill>
              <a:ln w="19050">
                <a:solidFill>
                  <a:schemeClr val="lt1"/>
                </a:solidFill>
              </a:ln>
              <a:effectLst/>
            </c:spPr>
          </c:dPt>
          <c:dPt>
            <c:idx val="4"/>
            <c:bubble3D val="0"/>
            <c:spPr>
              <a:solidFill>
                <a:srgbClr val="FF0000"/>
              </a:solidFill>
              <a:ln w="19050">
                <a:solidFill>
                  <a:schemeClr val="lt1"/>
                </a:solidFill>
              </a:ln>
              <a:effectLst/>
            </c:spPr>
          </c:dPt>
          <c:dPt>
            <c:idx val="5"/>
            <c:bubble3D val="0"/>
            <c:spPr>
              <a:solidFill>
                <a:srgbClr val="FFC000"/>
              </a:solidFill>
              <a:ln w="19050">
                <a:solidFill>
                  <a:schemeClr val="lt1"/>
                </a:solidFill>
              </a:ln>
              <a:effectLst/>
            </c:spPr>
          </c:dPt>
          <c:dLbls>
            <c:dLbl>
              <c:idx val="0"/>
              <c:layout>
                <c:manualLayout>
                  <c:x val="0.0622645997375328"/>
                  <c:y val="0.0936174540682415"/>
                </c:manualLayout>
              </c:layout>
              <c:numFmt formatCode="General" sourceLinked="1"/>
              <c:spPr>
                <a:noFill/>
                <a:ln>
                  <a:solidFill>
                    <a:srgbClr val="28885A"/>
                  </a:solid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numFmt formatCode="General" sourceLinked="1"/>
              <c:spPr>
                <a:noFill/>
                <a:ln>
                  <a:solidFill>
                    <a:srgbClr val="7030A0"/>
                  </a:solid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0.145884889388826"/>
                  <c:y val="-0.00460085313833029"/>
                </c:manualLayout>
              </c:layout>
              <c:numFmt formatCode="General" sourceLinked="1"/>
              <c:spPr>
                <a:noFill/>
                <a:ln>
                  <a:solidFill>
                    <a:srgbClr val="3FA3B1"/>
                  </a:solid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0623235398729364"/>
                  <c:y val="0.148886549065088"/>
                </c:manualLayout>
              </c:layout>
              <c:numFmt formatCode="General" sourceLinked="1"/>
              <c:spPr>
                <a:noFill/>
                <a:ln>
                  <a:solidFill>
                    <a:schemeClr val="accent2">
                      <a:lumMod val="50000"/>
                    </a:schemeClr>
                  </a:solid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21082554517134"/>
                      <c:h val="0.167377260981912"/>
                    </c:manualLayout>
                  </c15:layout>
                </c:ext>
              </c:extLst>
            </c:dLbl>
            <c:dLbl>
              <c:idx val="4"/>
              <c:layout>
                <c:manualLayout>
                  <c:x val="-0.0437164250496725"/>
                  <c:y val="0.0248369753199455"/>
                </c:manualLayout>
              </c:layout>
              <c:numFmt formatCode="General" sourceLinked="1"/>
              <c:spPr>
                <a:noFill/>
                <a:ln>
                  <a:solidFill>
                    <a:srgbClr val="FF0000"/>
                  </a:solid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248121182574141"/>
                      <c:h val="0.167377260981912"/>
                    </c:manualLayout>
                  </c15:layout>
                </c:ext>
              </c:extLst>
            </c:dLbl>
            <c:dLbl>
              <c:idx val="5"/>
              <c:layout>
                <c:manualLayout>
                  <c:x val="-0.0617278527976059"/>
                  <c:y val="-0.100551130236627"/>
                </c:manualLayout>
              </c:layout>
              <c:numFmt formatCode="General" sourceLinked="1"/>
              <c:spPr>
                <a:noFill/>
                <a:ln>
                  <a:solidFill>
                    <a:srgbClr val="FFC000"/>
                  </a:solid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249698132067604"/>
                      <c:h val="0.151889662048058"/>
                    </c:manualLayout>
                  </c15:layout>
                </c:ext>
              </c:extLst>
            </c:dLbl>
            <c:spPr>
              <a:noFill/>
              <a:ln>
                <a:solidFill>
                  <a:srgbClr val="00B050"/>
                </a:solid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 Studime Projektime'!$B$5:$B$10</c:f>
              <c:strCache>
                <c:ptCount val="6"/>
                <c:pt idx="0">
                  <c:v>TR from the Tax on the impact on the Infrastructure from new constructions and from the temporary Tax for the Educational Infrastructure</c:v>
                </c:pt>
                <c:pt idx="1">
                  <c:v>Funding from the State Budget</c:v>
                </c:pt>
                <c:pt idx="2">
                  <c:v>From the Reconstruction Program - State Budget</c:v>
                </c:pt>
                <c:pt idx="3">
                  <c:v>AKUM co-financing with Water and Sewerage Tirana sha</c:v>
                </c:pt>
                <c:pt idx="4">
                  <c:v>Part financed/planned by the Government for other Cooperation Projects</c:v>
                </c:pt>
                <c:pt idx="5">
                  <c:v>Financing from the income of enterprises under the municipality</c:v>
                </c:pt>
              </c:strCache>
            </c:strRef>
          </c:cat>
          <c:val>
            <c:numRef>
              <c:f>'Pa Studime Projektime'!$C$5:$C$10</c:f>
              <c:numCache>
                <c:formatCode>#,##0</c:formatCode>
                <c:ptCount val="6"/>
                <c:pt idx="0">
                  <c:v>30384.097485</c:v>
                </c:pt>
                <c:pt idx="1">
                  <c:v>3714.167886</c:v>
                </c:pt>
                <c:pt idx="2">
                  <c:v>28416.75656521</c:v>
                </c:pt>
                <c:pt idx="3">
                  <c:v>1933.781616</c:v>
                </c:pt>
                <c:pt idx="4">
                  <c:v>2156.89080831</c:v>
                </c:pt>
                <c:pt idx="5">
                  <c:v>1482.08509713</c:v>
                </c:pt>
              </c:numCache>
            </c:numRef>
          </c:val>
        </c:ser>
        <c:dLbls>
          <c:showLegendKey val="0"/>
          <c:showVal val="0"/>
          <c:showCatName val="0"/>
          <c:showSerName val="0"/>
          <c:showPercent val="0"/>
          <c:showBubbleSize val="0"/>
          <c:showLeaderLines val="1"/>
        </c:dLbls>
        <c:firstSliceAng val="314"/>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194653299916"/>
          <c:y val="0.00261283937868422"/>
          <c:w val="0.608333333333333"/>
          <c:h val="1"/>
        </c:manualLayout>
      </c:layout>
      <c:pieChart>
        <c:varyColors val="1"/>
        <c:ser>
          <c:idx val="0"/>
          <c:order val="0"/>
          <c:tx>
            <c:strRef>
              <c:f>'POTENCIALI DHE PASHFRYTEZIMI'!$C$4</c:f>
              <c:strCache>
                <c:ptCount val="1"/>
                <c:pt idx="0">
                  <c:v>Value in Million Lek</c:v>
                </c:pt>
              </c:strCache>
            </c:strRef>
          </c:tx>
          <c:spPr/>
          <c:explosion val="3"/>
          <c:dPt>
            <c:idx val="0"/>
            <c:bubble3D val="0"/>
            <c:spPr>
              <a:solidFill>
                <a:schemeClr val="accent4">
                  <a:lumMod val="75000"/>
                </a:schemeClr>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rgbClr val="3FA3B1"/>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dLbl>
              <c:idx val="0"/>
              <c:layout>
                <c:manualLayout>
                  <c:x val="0.148098921845296"/>
                  <c:y val="0.048668032786885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0.294493780382715"/>
                  <c:y val="-0.0148392119530141"/>
                </c:manualLayout>
              </c:layout>
              <c:numFmt formatCode="General" sourceLinked="1"/>
              <c:spPr>
                <a:noFill/>
                <a:ln>
                  <a:solidFill>
                    <a:srgbClr val="3FA3B1"/>
                  </a:solid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332330827067669"/>
                      <c:h val="0.122797265608192"/>
                    </c:manualLayout>
                  </c15:layout>
                </c:ext>
              </c:extLst>
            </c:dLbl>
            <c:dLbl>
              <c:idx val="3"/>
              <c:layout>
                <c:manualLayout>
                  <c:x val="-0.00567363290115051"/>
                  <c:y val="0.223313594509703"/>
                </c:manualLayout>
              </c:layout>
              <c:numFmt formatCode="General" sourceLinked="1"/>
              <c:spPr>
                <a:noFill/>
                <a:ln>
                  <a:solidFill>
                    <a:srgbClr val="00B050"/>
                  </a:solidFill>
                </a:ln>
                <a:effectLst/>
              </c:spPr>
              <c:txPr>
                <a:bodyPr rot="0" spcFirstLastPara="1" vertOverflow="ellipsis" vert="horz" wrap="square" lIns="38100" tIns="19050" rIns="38100" bIns="19050" anchor="ctr" anchorCtr="1">
                  <a:noAutofit/>
                </a:bodyPr>
                <a:lstStyle/>
                <a:p>
                  <a:pPr>
                    <a:defRPr lang="en-US" sz="9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20462623093166"/>
                      <c:h val="0.126263661202186"/>
                    </c:manualLayout>
                  </c15:layout>
                </c:ext>
              </c:extLst>
            </c:dLbl>
            <c:dLbl>
              <c:idx val="4"/>
              <c:layout>
                <c:manualLayout>
                  <c:x val="-0.0186336905255264"/>
                  <c:y val="0.10993771782625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8.22265637847901e-8"/>
                  <c:y val="-0.15102889290478"/>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318504594820384"/>
                      <c:h val="0.158811475409836"/>
                    </c:manualLayout>
                  </c15:layout>
                </c:ext>
              </c:extLst>
            </c:dLbl>
            <c:spPr>
              <a:noFill/>
              <a:ln>
                <a:solidFill>
                  <a:srgbClr val="00B050"/>
                </a:solid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'POTENCIALI DHE PASHFRYTEZIMI'!$B$5:$B$10</c:f>
              <c:strCache>
                <c:ptCount val="6"/>
                <c:pt idx="0">
                  <c:v>Revenues from the Infrastructure Impact Tax on New Construction and Educational Infrastructure</c:v>
                </c:pt>
                <c:pt idx="1">
                  <c:v>Funding from the State Budget</c:v>
                </c:pt>
                <c:pt idx="2">
                  <c:v>From the Reconstruction Program - State Budget</c:v>
                </c:pt>
                <c:pt idx="3">
                  <c:v>Part financed/planned by the Government for other Projects in Cooperation </c:v>
                </c:pt>
                <c:pt idx="4">
                  <c:v>AKUM co-financing with Water and Sewerage Tirana sha</c:v>
                </c:pt>
                <c:pt idx="5">
                  <c:v>Financing from the revenues generated by subordinate/owned enterprises of the municipality</c:v>
                </c:pt>
              </c:strCache>
            </c:strRef>
          </c:cat>
          <c:val>
            <c:numRef>
              <c:f>'POTENCIALI DHE PASHFRYTEZIMI'!$C$5:$C$10</c:f>
              <c:numCache>
                <c:formatCode>#,##0</c:formatCode>
                <c:ptCount val="6"/>
                <c:pt idx="0">
                  <c:v>30384.097485</c:v>
                </c:pt>
                <c:pt idx="1">
                  <c:v>4083.68692558</c:v>
                </c:pt>
                <c:pt idx="2">
                  <c:v>28416.75656521</c:v>
                </c:pt>
                <c:pt idx="3">
                  <c:v>1190</c:v>
                </c:pt>
                <c:pt idx="4">
                  <c:v>1933.781616</c:v>
                </c:pt>
                <c:pt idx="5">
                  <c:v>1490.71335213</c:v>
                </c:pt>
              </c:numCache>
            </c:numRef>
          </c:val>
        </c:ser>
        <c:dLbls>
          <c:showLegendKey val="0"/>
          <c:showVal val="0"/>
          <c:showCatName val="0"/>
          <c:showSerName val="0"/>
          <c:showPercent val="0"/>
          <c:showBubbleSize val="0"/>
          <c:showLeaderLines val="1"/>
        </c:dLbls>
        <c:firstSliceAng val="30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0</xdr:colOff>
      <xdr:row>23</xdr:row>
      <xdr:rowOff>0</xdr:rowOff>
    </xdr:from>
    <xdr:to>
      <xdr:col>16</xdr:col>
      <xdr:colOff>60960</xdr:colOff>
      <xdr:row>42</xdr:row>
      <xdr:rowOff>45720</xdr:rowOff>
    </xdr:to>
    <xdr:graphicFrame>
      <xdr:nvGraphicFramePr>
        <xdr:cNvPr id="2" name="Chart 1"/>
        <xdr:cNvGraphicFramePr/>
      </xdr:nvGraphicFramePr>
      <xdr:xfrm>
        <a:off x="8037195" y="4400550"/>
        <a:ext cx="6661785" cy="36937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0.55157</cdr:x>
      <cdr:y>0.12929</cdr:y>
    </cdr:from>
    <cdr:to>
      <cdr:x>0.87253</cdr:x>
      <cdr:y>0.20996</cdr:y>
    </cdr:to>
    <cdr:sp>
      <cdr:nvSpPr>
        <cdr:cNvPr id="2" name="Down Arrow 1"/>
        <cdr:cNvSpPr/>
      </cdr:nvSpPr>
      <cdr:spPr xmlns:a="http://schemas.openxmlformats.org/drawingml/2006/main">
        <a:xfrm xmlns:a="http://schemas.openxmlformats.org/drawingml/2006/main">
          <a:off x="3732232" y="542834"/>
          <a:ext cx="2171795" cy="338703"/>
        </a:xfrm>
        <a:prstGeom xmlns:a="http://schemas.openxmlformats.org/drawingml/2006/main" prst="downArrow">
          <a:avLst>
            <a:gd name="adj1" fmla="val 50000"/>
            <a:gd name="adj2" fmla="val 47260"/>
          </a:avLst>
        </a:prstGeom>
        <a:solidFill>
          <a:schemeClr val="accent2">
            <a:lumMod val="60000"/>
            <a:lumOff val="40000"/>
          </a:schemeClr>
        </a:solidFill>
        <a:ln>
          <a:solidFill>
            <a:schemeClr val="accent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nchor="ctr"/>
        <a:lstStyle/>
        <a:p>
          <a:pPr algn="ctr"/>
          <a:r>
            <a:rPr lang="en-US">
              <a:solidFill>
                <a:sysClr val="windowText" lastClr="000000"/>
              </a:solidFill>
            </a:rPr>
            <a:t>Nga të cilat</a:t>
          </a:r>
          <a:endParaRPr lang="en-US">
            <a:solidFill>
              <a:sysClr val="windowText" lastClr="000000"/>
            </a:solidFill>
          </a:endParaRPr>
        </a:p>
      </cdr:txBody>
    </cdr:sp>
  </cdr:relSizeAnchor>
  <cdr:relSizeAnchor xmlns:cdr="http://schemas.openxmlformats.org/drawingml/2006/chartDrawing">
    <cdr:from>
      <cdr:x>0.00958</cdr:x>
      <cdr:y>0.23542</cdr:y>
    </cdr:from>
    <cdr:to>
      <cdr:x>0.97605</cdr:x>
      <cdr:y>1</cdr:y>
    </cdr:to>
    <cdr:sp>
      <cdr:nvSpPr>
        <cdr:cNvPr id="3" name="Rounded Rectangle 2"/>
        <cdr:cNvSpPr/>
      </cdr:nvSpPr>
      <cdr:spPr xmlns:a="http://schemas.openxmlformats.org/drawingml/2006/main">
        <a:xfrm xmlns:a="http://schemas.openxmlformats.org/drawingml/2006/main">
          <a:off x="64824" y="830581"/>
          <a:ext cx="6539677" cy="2697479"/>
        </a:xfrm>
        <a:prstGeom xmlns:a="http://schemas.openxmlformats.org/drawingml/2006/main" prst="roundRect">
          <a:avLst/>
        </a:prstGeom>
        <a:noFill/>
        <a:ln w="19050">
          <a:solidFill>
            <a:schemeClr val="accent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lstStyle/>
        <a:p>
          <a:endParaRPr lang="en-US"/>
        </a:p>
      </cdr:txBody>
    </cdr:sp>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5</xdr:col>
      <xdr:colOff>0</xdr:colOff>
      <xdr:row>3</xdr:row>
      <xdr:rowOff>0</xdr:rowOff>
    </xdr:from>
    <xdr:to>
      <xdr:col>12</xdr:col>
      <xdr:colOff>304800</xdr:colOff>
      <xdr:row>17</xdr:row>
      <xdr:rowOff>167640</xdr:rowOff>
    </xdr:to>
    <xdr:graphicFrame>
      <xdr:nvGraphicFramePr>
        <xdr:cNvPr id="2" name="Chart 1"/>
        <xdr:cNvGraphicFramePr/>
      </xdr:nvGraphicFramePr>
      <xdr:xfrm>
        <a:off x="4855210" y="581025"/>
        <a:ext cx="4505325" cy="28536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11</xdr:col>
      <xdr:colOff>0</xdr:colOff>
      <xdr:row>21</xdr:row>
      <xdr:rowOff>7620</xdr:rowOff>
    </xdr:from>
    <xdr:to>
      <xdr:col>17</xdr:col>
      <xdr:colOff>586740</xdr:colOff>
      <xdr:row>33</xdr:row>
      <xdr:rowOff>144780</xdr:rowOff>
    </xdr:to>
    <xdr:graphicFrame>
      <xdr:nvGraphicFramePr>
        <xdr:cNvPr id="2" name="Chart 1"/>
        <xdr:cNvGraphicFramePr/>
      </xdr:nvGraphicFramePr>
      <xdr:xfrm>
        <a:off x="7454900" y="4036695"/>
        <a:ext cx="4187190" cy="2451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601980</xdr:colOff>
      <xdr:row>40</xdr:row>
      <xdr:rowOff>175260</xdr:rowOff>
    </xdr:from>
    <xdr:to>
      <xdr:col>18</xdr:col>
      <xdr:colOff>144780</xdr:colOff>
      <xdr:row>52</xdr:row>
      <xdr:rowOff>152400</xdr:rowOff>
    </xdr:to>
    <xdr:graphicFrame>
      <xdr:nvGraphicFramePr>
        <xdr:cNvPr id="3" name="Chart 2"/>
        <xdr:cNvGraphicFramePr/>
      </xdr:nvGraphicFramePr>
      <xdr:xfrm>
        <a:off x="7454900" y="7852410"/>
        <a:ext cx="4345305" cy="23012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xdr:row>
      <xdr:rowOff>0</xdr:rowOff>
    </xdr:from>
    <xdr:to>
      <xdr:col>17</xdr:col>
      <xdr:colOff>586740</xdr:colOff>
      <xdr:row>15</xdr:row>
      <xdr:rowOff>137160</xdr:rowOff>
    </xdr:to>
    <xdr:graphicFrame>
      <xdr:nvGraphicFramePr>
        <xdr:cNvPr id="4" name="Chart 3"/>
        <xdr:cNvGraphicFramePr/>
      </xdr:nvGraphicFramePr>
      <xdr:xfrm>
        <a:off x="7454900" y="581025"/>
        <a:ext cx="4187190" cy="244221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5</xdr:col>
      <xdr:colOff>594360</xdr:colOff>
      <xdr:row>5</xdr:row>
      <xdr:rowOff>15240</xdr:rowOff>
    </xdr:from>
    <xdr:to>
      <xdr:col>13</xdr:col>
      <xdr:colOff>289560</xdr:colOff>
      <xdr:row>20</xdr:row>
      <xdr:rowOff>15240</xdr:rowOff>
    </xdr:to>
    <xdr:graphicFrame>
      <xdr:nvGraphicFramePr>
        <xdr:cNvPr id="2" name="Chart 1"/>
        <xdr:cNvGraphicFramePr/>
      </xdr:nvGraphicFramePr>
      <xdr:xfrm>
        <a:off x="7267575" y="996315"/>
        <a:ext cx="4495800" cy="28765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7</xdr:col>
      <xdr:colOff>15240</xdr:colOff>
      <xdr:row>18</xdr:row>
      <xdr:rowOff>22860</xdr:rowOff>
    </xdr:from>
    <xdr:to>
      <xdr:col>9</xdr:col>
      <xdr:colOff>1089660</xdr:colOff>
      <xdr:row>35</xdr:row>
      <xdr:rowOff>175260</xdr:rowOff>
    </xdr:to>
    <xdr:graphicFrame>
      <xdr:nvGraphicFramePr>
        <xdr:cNvPr id="4" name="Chart 3"/>
        <xdr:cNvGraphicFramePr/>
      </xdr:nvGraphicFramePr>
      <xdr:xfrm>
        <a:off x="10846435" y="3509010"/>
        <a:ext cx="5183505" cy="33909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xdr:colOff>
      <xdr:row>19</xdr:row>
      <xdr:rowOff>167640</xdr:rowOff>
    </xdr:from>
    <xdr:to>
      <xdr:col>5</xdr:col>
      <xdr:colOff>99060</xdr:colOff>
      <xdr:row>41</xdr:row>
      <xdr:rowOff>76200</xdr:rowOff>
    </xdr:to>
    <xdr:graphicFrame>
      <xdr:nvGraphicFramePr>
        <xdr:cNvPr id="5" name="Chart 4"/>
        <xdr:cNvGraphicFramePr/>
      </xdr:nvGraphicFramePr>
      <xdr:xfrm>
        <a:off x="622935" y="3844290"/>
        <a:ext cx="9076690" cy="40995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xdr:col>
      <xdr:colOff>15240</xdr:colOff>
      <xdr:row>19</xdr:row>
      <xdr:rowOff>15240</xdr:rowOff>
    </xdr:from>
    <xdr:to>
      <xdr:col>4</xdr:col>
      <xdr:colOff>266700</xdr:colOff>
      <xdr:row>38</xdr:row>
      <xdr:rowOff>60960</xdr:rowOff>
    </xdr:to>
    <xdr:graphicFrame>
      <xdr:nvGraphicFramePr>
        <xdr:cNvPr id="2" name="Chart 1"/>
        <xdr:cNvGraphicFramePr/>
      </xdr:nvGraphicFramePr>
      <xdr:xfrm>
        <a:off x="615315" y="3888740"/>
        <a:ext cx="6045200" cy="36652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xdr:colOff>
      <xdr:row>21</xdr:row>
      <xdr:rowOff>0</xdr:rowOff>
    </xdr:from>
    <xdr:to>
      <xdr:col>7</xdr:col>
      <xdr:colOff>1127760</xdr:colOff>
      <xdr:row>37</xdr:row>
      <xdr:rowOff>68580</xdr:rowOff>
    </xdr:to>
    <xdr:graphicFrame>
      <xdr:nvGraphicFramePr>
        <xdr:cNvPr id="3" name="Chart 2"/>
        <xdr:cNvGraphicFramePr/>
      </xdr:nvGraphicFramePr>
      <xdr:xfrm>
        <a:off x="7001510" y="4254500"/>
        <a:ext cx="5253990" cy="311658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48</xdr:row>
      <xdr:rowOff>139700</xdr:rowOff>
    </xdr:from>
    <xdr:to>
      <xdr:col>13</xdr:col>
      <xdr:colOff>304800</xdr:colOff>
      <xdr:row>63</xdr:row>
      <xdr:rowOff>116840</xdr:rowOff>
    </xdr:to>
    <xdr:graphicFrame>
      <xdr:nvGraphicFramePr>
        <xdr:cNvPr id="4" name="Chart 3"/>
        <xdr:cNvGraphicFramePr/>
      </xdr:nvGraphicFramePr>
      <xdr:xfrm>
        <a:off x="9994265" y="9566275"/>
        <a:ext cx="7408545" cy="286321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qbz.gov.al/eli/vendim/2020/07/29/641/05382db7-0978-454f-95a2-bbe7bca7e6a1"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B2:L642"/>
  <sheetViews>
    <sheetView topLeftCell="B613" workbookViewId="0">
      <selection activeCell="D6" sqref="D6:D635"/>
    </sheetView>
  </sheetViews>
  <sheetFormatPr defaultColWidth="9" defaultRowHeight="15"/>
  <cols>
    <col min="1" max="1" width="8.36190476190476" customWidth="1"/>
    <col min="2" max="2" width="123.180952380952" customWidth="1"/>
    <col min="3" max="3" width="16.3619047619048" style="86" customWidth="1"/>
    <col min="4" max="4" width="16.4571428571429" style="25" customWidth="1"/>
    <col min="5" max="5" width="22.8190476190476" style="26" customWidth="1"/>
    <col min="6" max="6" width="23.0857142857143" style="87" customWidth="1"/>
    <col min="7" max="7" width="16.9047619047619" style="64" customWidth="1"/>
    <col min="8" max="8" width="18.4571428571429" style="25" customWidth="1"/>
    <col min="9" max="9" width="36.9047619047619" customWidth="1"/>
    <col min="11" max="11" width="12.3619047619048" customWidth="1"/>
  </cols>
  <sheetData>
    <row r="2" spans="2:2">
      <c r="B2" s="1" t="s">
        <v>0</v>
      </c>
    </row>
    <row r="3" ht="15.75" spans="12:12">
      <c r="L3" s="98" t="s">
        <v>1</v>
      </c>
    </row>
    <row r="4" s="85" customFormat="1" ht="40.25" customHeight="1" spans="2:12">
      <c r="B4" s="88" t="s">
        <v>2</v>
      </c>
      <c r="C4" s="89" t="s">
        <v>3</v>
      </c>
      <c r="D4" s="90" t="s">
        <v>4</v>
      </c>
      <c r="E4" s="91" t="s">
        <v>5</v>
      </c>
      <c r="F4" s="91" t="s">
        <v>6</v>
      </c>
      <c r="G4" s="90" t="s">
        <v>7</v>
      </c>
      <c r="H4" s="89" t="s">
        <v>8</v>
      </c>
      <c r="I4" s="99" t="s">
        <v>9</v>
      </c>
      <c r="L4" s="80" t="s">
        <v>10</v>
      </c>
    </row>
    <row r="5" ht="15.75" spans="2:9">
      <c r="B5" s="44" t="s">
        <v>11</v>
      </c>
      <c r="C5" s="92"/>
      <c r="E5" s="93">
        <v>6240000</v>
      </c>
      <c r="F5" s="93">
        <v>6240000</v>
      </c>
      <c r="G5" s="94" t="s">
        <v>12</v>
      </c>
      <c r="H5" s="64">
        <v>2022</v>
      </c>
      <c r="I5" s="100" t="s">
        <v>13</v>
      </c>
    </row>
    <row r="6" spans="2:11">
      <c r="B6" s="44" t="s">
        <v>14</v>
      </c>
      <c r="C6" s="92">
        <v>5352747</v>
      </c>
      <c r="D6" s="25" t="s">
        <v>15</v>
      </c>
      <c r="E6" s="50">
        <v>5329487</v>
      </c>
      <c r="F6" s="93">
        <v>6395385</v>
      </c>
      <c r="G6" s="25" t="s">
        <v>16</v>
      </c>
      <c r="H6" s="64">
        <v>2022</v>
      </c>
      <c r="I6" s="100" t="s">
        <v>13</v>
      </c>
      <c r="K6" t="s">
        <v>17</v>
      </c>
    </row>
    <row r="7" ht="15.75" spans="2:11">
      <c r="B7" s="44" t="s">
        <v>18</v>
      </c>
      <c r="C7" s="92">
        <v>8270052</v>
      </c>
      <c r="D7" s="25" t="s">
        <v>15</v>
      </c>
      <c r="E7" s="50">
        <v>7097322</v>
      </c>
      <c r="F7" s="93">
        <v>8516787</v>
      </c>
      <c r="G7" s="94" t="s">
        <v>12</v>
      </c>
      <c r="H7" s="64">
        <v>2022</v>
      </c>
      <c r="I7" s="100" t="s">
        <v>13</v>
      </c>
      <c r="K7" t="s">
        <v>17</v>
      </c>
    </row>
    <row r="8" ht="15.75" spans="2:11">
      <c r="B8" s="44" t="s">
        <v>19</v>
      </c>
      <c r="C8" s="92">
        <v>9559917</v>
      </c>
      <c r="D8" s="25" t="s">
        <v>15</v>
      </c>
      <c r="E8" s="50">
        <v>8796309</v>
      </c>
      <c r="F8" s="93">
        <v>10555571</v>
      </c>
      <c r="G8" s="94" t="s">
        <v>12</v>
      </c>
      <c r="H8" s="64">
        <v>2022</v>
      </c>
      <c r="I8" s="100" t="s">
        <v>13</v>
      </c>
      <c r="K8" t="s">
        <v>17</v>
      </c>
    </row>
    <row r="9" ht="15.75" spans="2:11">
      <c r="B9" s="44" t="s">
        <v>20</v>
      </c>
      <c r="C9" s="92">
        <v>15670819</v>
      </c>
      <c r="D9" s="25" t="s">
        <v>15</v>
      </c>
      <c r="E9" s="50">
        <v>12072830</v>
      </c>
      <c r="F9" s="93">
        <v>14487396</v>
      </c>
      <c r="G9" s="94" t="s">
        <v>12</v>
      </c>
      <c r="H9" s="64">
        <v>2022</v>
      </c>
      <c r="I9" s="100" t="s">
        <v>13</v>
      </c>
      <c r="K9" t="s">
        <v>17</v>
      </c>
    </row>
    <row r="10" ht="15.75" spans="2:11">
      <c r="B10" s="44" t="s">
        <v>21</v>
      </c>
      <c r="C10" s="92">
        <v>15067154</v>
      </c>
      <c r="D10" s="25" t="s">
        <v>15</v>
      </c>
      <c r="E10" s="50">
        <v>13266369</v>
      </c>
      <c r="F10" s="93">
        <v>15919643</v>
      </c>
      <c r="G10" s="94" t="s">
        <v>12</v>
      </c>
      <c r="H10" s="64">
        <v>2022</v>
      </c>
      <c r="I10" s="100" t="s">
        <v>13</v>
      </c>
      <c r="K10" t="s">
        <v>17</v>
      </c>
    </row>
    <row r="11" spans="2:9">
      <c r="B11" s="44" t="s">
        <v>22</v>
      </c>
      <c r="C11" s="92">
        <v>1000000000</v>
      </c>
      <c r="D11" s="25" t="s">
        <v>23</v>
      </c>
      <c r="E11" s="46">
        <v>871715149</v>
      </c>
      <c r="F11" s="93">
        <v>871715149</v>
      </c>
      <c r="G11" s="25" t="s">
        <v>16</v>
      </c>
      <c r="H11" s="64">
        <v>2022</v>
      </c>
      <c r="I11" s="100" t="s">
        <v>13</v>
      </c>
    </row>
    <row r="12" ht="15.75" spans="2:11">
      <c r="B12" s="44" t="s">
        <v>24</v>
      </c>
      <c r="C12" s="92">
        <v>13404150</v>
      </c>
      <c r="D12" s="25" t="s">
        <v>15</v>
      </c>
      <c r="E12" s="50">
        <v>12776230</v>
      </c>
      <c r="F12" s="93">
        <v>15331476</v>
      </c>
      <c r="G12" s="94" t="s">
        <v>12</v>
      </c>
      <c r="H12" s="64">
        <v>2022</v>
      </c>
      <c r="I12" s="100" t="s">
        <v>13</v>
      </c>
      <c r="K12" t="s">
        <v>17</v>
      </c>
    </row>
    <row r="13" ht="15.75" spans="2:11">
      <c r="B13" s="44" t="s">
        <v>25</v>
      </c>
      <c r="C13" s="92">
        <v>14140321</v>
      </c>
      <c r="D13" s="25" t="s">
        <v>15</v>
      </c>
      <c r="E13" s="50">
        <v>10847445</v>
      </c>
      <c r="F13" s="93">
        <v>13016934</v>
      </c>
      <c r="G13" s="94" t="s">
        <v>12</v>
      </c>
      <c r="H13" s="64">
        <v>2022</v>
      </c>
      <c r="I13" s="100" t="s">
        <v>13</v>
      </c>
      <c r="K13" t="s">
        <v>17</v>
      </c>
    </row>
    <row r="14" ht="15.75" spans="2:11">
      <c r="B14" s="44" t="s">
        <v>26</v>
      </c>
      <c r="C14" s="92">
        <v>9762627</v>
      </c>
      <c r="D14" s="25" t="s">
        <v>15</v>
      </c>
      <c r="E14" s="50">
        <v>8513726</v>
      </c>
      <c r="F14" s="93">
        <v>10216471</v>
      </c>
      <c r="G14" s="94" t="s">
        <v>12</v>
      </c>
      <c r="H14" s="64">
        <v>2022</v>
      </c>
      <c r="I14" s="100" t="s">
        <v>13</v>
      </c>
      <c r="K14" t="s">
        <v>17</v>
      </c>
    </row>
    <row r="15" ht="15.75" spans="2:11">
      <c r="B15" s="44" t="s">
        <v>27</v>
      </c>
      <c r="C15" s="92">
        <v>7453981</v>
      </c>
      <c r="D15" s="25" t="s">
        <v>15</v>
      </c>
      <c r="E15" s="50">
        <v>5850915</v>
      </c>
      <c r="F15" s="93">
        <v>7021098</v>
      </c>
      <c r="G15" s="94" t="s">
        <v>12</v>
      </c>
      <c r="H15" s="64">
        <v>2022</v>
      </c>
      <c r="I15" s="100" t="s">
        <v>13</v>
      </c>
      <c r="K15" t="s">
        <v>17</v>
      </c>
    </row>
    <row r="16" ht="15.75" spans="2:11">
      <c r="B16" s="44" t="s">
        <v>28</v>
      </c>
      <c r="C16" s="92">
        <v>9613366</v>
      </c>
      <c r="D16" s="25" t="s">
        <v>15</v>
      </c>
      <c r="E16" s="50">
        <v>7845810</v>
      </c>
      <c r="F16" s="93">
        <v>9414972</v>
      </c>
      <c r="G16" s="94" t="s">
        <v>12</v>
      </c>
      <c r="H16" s="64">
        <v>2022</v>
      </c>
      <c r="I16" s="100" t="s">
        <v>13</v>
      </c>
      <c r="K16" t="s">
        <v>17</v>
      </c>
    </row>
    <row r="17" ht="15.75" spans="2:11">
      <c r="B17" s="44" t="s">
        <v>29</v>
      </c>
      <c r="C17" s="92">
        <v>21976355</v>
      </c>
      <c r="D17" s="25" t="s">
        <v>15</v>
      </c>
      <c r="E17" s="50">
        <v>15520418</v>
      </c>
      <c r="F17" s="93">
        <v>18624501</v>
      </c>
      <c r="G17" s="94" t="s">
        <v>12</v>
      </c>
      <c r="H17" s="64">
        <v>2022</v>
      </c>
      <c r="I17" s="100" t="s">
        <v>13</v>
      </c>
      <c r="K17" t="s">
        <v>17</v>
      </c>
    </row>
    <row r="18" ht="15.75" spans="2:11">
      <c r="B18" s="44" t="s">
        <v>30</v>
      </c>
      <c r="C18" s="92">
        <v>11878214</v>
      </c>
      <c r="D18" s="25" t="s">
        <v>15</v>
      </c>
      <c r="E18" s="50">
        <v>9295702</v>
      </c>
      <c r="F18" s="93">
        <v>11154843</v>
      </c>
      <c r="G18" s="94" t="s">
        <v>12</v>
      </c>
      <c r="H18" s="64">
        <v>2022</v>
      </c>
      <c r="I18" s="100" t="s">
        <v>13</v>
      </c>
      <c r="K18" t="s">
        <v>17</v>
      </c>
    </row>
    <row r="19" ht="15.75" spans="2:11">
      <c r="B19" s="44" t="s">
        <v>31</v>
      </c>
      <c r="C19" s="92">
        <v>7166192</v>
      </c>
      <c r="D19" s="25" t="s">
        <v>15</v>
      </c>
      <c r="E19" s="50">
        <v>5029500</v>
      </c>
      <c r="F19" s="93">
        <v>6035400</v>
      </c>
      <c r="G19" s="94" t="s">
        <v>12</v>
      </c>
      <c r="H19" s="64">
        <v>2022</v>
      </c>
      <c r="I19" s="100" t="s">
        <v>13</v>
      </c>
      <c r="K19" t="s">
        <v>17</v>
      </c>
    </row>
    <row r="20" ht="15.75" spans="2:11">
      <c r="B20" s="44" t="s">
        <v>32</v>
      </c>
      <c r="C20" s="92">
        <v>44931335</v>
      </c>
      <c r="D20" s="25" t="s">
        <v>15</v>
      </c>
      <c r="E20" s="50">
        <v>39984079</v>
      </c>
      <c r="F20" s="93">
        <v>47980894</v>
      </c>
      <c r="G20" s="94" t="s">
        <v>12</v>
      </c>
      <c r="H20" s="64">
        <v>2022</v>
      </c>
      <c r="I20" s="100" t="s">
        <v>13</v>
      </c>
      <c r="K20" t="s">
        <v>17</v>
      </c>
    </row>
    <row r="21" ht="15.75" spans="2:9">
      <c r="B21" s="44" t="s">
        <v>33</v>
      </c>
      <c r="C21" s="92">
        <v>1320000</v>
      </c>
      <c r="E21" s="50">
        <v>1293600</v>
      </c>
      <c r="F21" s="93">
        <v>1580544</v>
      </c>
      <c r="G21" s="94" t="s">
        <v>12</v>
      </c>
      <c r="H21" s="64">
        <v>2022</v>
      </c>
      <c r="I21" s="100" t="s">
        <v>13</v>
      </c>
    </row>
    <row r="22" spans="2:9">
      <c r="B22" s="44" t="s">
        <v>34</v>
      </c>
      <c r="C22" s="92"/>
      <c r="E22" s="50"/>
      <c r="F22" s="95" t="s">
        <v>35</v>
      </c>
      <c r="G22" s="25" t="s">
        <v>36</v>
      </c>
      <c r="H22" s="64">
        <v>2022</v>
      </c>
      <c r="I22" s="100" t="s">
        <v>13</v>
      </c>
    </row>
    <row r="23" ht="15.75" spans="2:9">
      <c r="B23" s="44" t="s">
        <v>37</v>
      </c>
      <c r="C23" s="92">
        <v>14993570</v>
      </c>
      <c r="D23" s="25" t="s">
        <v>38</v>
      </c>
      <c r="E23" s="50"/>
      <c r="F23" s="95"/>
      <c r="G23" s="94" t="s">
        <v>12</v>
      </c>
      <c r="H23" s="64">
        <v>2022</v>
      </c>
      <c r="I23" s="100" t="s">
        <v>13</v>
      </c>
    </row>
    <row r="24" ht="15.75" spans="2:11">
      <c r="B24" s="96" t="s">
        <v>39</v>
      </c>
      <c r="C24" s="92">
        <v>3785523</v>
      </c>
      <c r="D24" s="25" t="s">
        <v>15</v>
      </c>
      <c r="E24" s="50">
        <v>3711477</v>
      </c>
      <c r="F24" s="93">
        <v>4453772</v>
      </c>
      <c r="G24" s="94" t="s">
        <v>12</v>
      </c>
      <c r="H24" s="64">
        <v>2022</v>
      </c>
      <c r="I24" s="100" t="s">
        <v>13</v>
      </c>
      <c r="K24" t="s">
        <v>17</v>
      </c>
    </row>
    <row r="25" ht="15.75" spans="2:9">
      <c r="B25" s="96" t="s">
        <v>40</v>
      </c>
      <c r="C25" s="92">
        <v>151666666</v>
      </c>
      <c r="D25" s="25" t="s">
        <v>23</v>
      </c>
      <c r="E25" s="50">
        <v>107000000</v>
      </c>
      <c r="F25" s="93">
        <v>128400000</v>
      </c>
      <c r="G25" s="94" t="s">
        <v>12</v>
      </c>
      <c r="H25" s="64">
        <v>2022</v>
      </c>
      <c r="I25" s="100" t="s">
        <v>13</v>
      </c>
    </row>
    <row r="26" ht="15.75" spans="2:9">
      <c r="B26" s="96" t="s">
        <v>41</v>
      </c>
      <c r="C26" s="92">
        <v>83310336</v>
      </c>
      <c r="D26" s="25" t="s">
        <v>23</v>
      </c>
      <c r="E26" s="50">
        <v>60886411</v>
      </c>
      <c r="F26" s="93">
        <v>73063693</v>
      </c>
      <c r="G26" s="94" t="s">
        <v>12</v>
      </c>
      <c r="H26" s="64">
        <v>2022</v>
      </c>
      <c r="I26" s="100" t="s">
        <v>13</v>
      </c>
    </row>
    <row r="27" ht="15.75" spans="2:9">
      <c r="B27" s="96" t="s">
        <v>42</v>
      </c>
      <c r="C27" s="92">
        <v>60316032</v>
      </c>
      <c r="D27" s="25" t="s">
        <v>23</v>
      </c>
      <c r="E27" s="50">
        <v>57464103</v>
      </c>
      <c r="F27" s="93">
        <v>68956924</v>
      </c>
      <c r="G27" s="94" t="s">
        <v>12</v>
      </c>
      <c r="H27" s="64">
        <v>2022</v>
      </c>
      <c r="I27" s="100" t="s">
        <v>13</v>
      </c>
    </row>
    <row r="28" ht="15.75" spans="2:9">
      <c r="B28" s="96" t="s">
        <v>43</v>
      </c>
      <c r="C28" s="92">
        <v>99003291</v>
      </c>
      <c r="D28" s="25" t="s">
        <v>23</v>
      </c>
      <c r="E28" s="50">
        <v>86836521</v>
      </c>
      <c r="F28" s="93">
        <v>103692771</v>
      </c>
      <c r="G28" s="94" t="s">
        <v>12</v>
      </c>
      <c r="H28" s="64">
        <v>2022</v>
      </c>
      <c r="I28" s="100" t="s">
        <v>9</v>
      </c>
    </row>
    <row r="29" ht="15.75" spans="2:9">
      <c r="B29" s="96" t="s">
        <v>44</v>
      </c>
      <c r="C29" s="92">
        <v>91516148</v>
      </c>
      <c r="D29" s="25" t="s">
        <v>23</v>
      </c>
      <c r="E29" s="50">
        <v>57503314</v>
      </c>
      <c r="F29" s="93">
        <v>69003976</v>
      </c>
      <c r="G29" s="94" t="s">
        <v>12</v>
      </c>
      <c r="H29" s="64">
        <v>2022</v>
      </c>
      <c r="I29" s="100" t="s">
        <v>45</v>
      </c>
    </row>
    <row r="30" ht="15.75" spans="2:9">
      <c r="B30" s="96" t="s">
        <v>46</v>
      </c>
      <c r="C30" s="92">
        <v>126276767</v>
      </c>
      <c r="D30" s="25" t="s">
        <v>23</v>
      </c>
      <c r="E30" s="50">
        <v>98029387</v>
      </c>
      <c r="F30" s="93">
        <v>117635264</v>
      </c>
      <c r="G30" s="94" t="s">
        <v>12</v>
      </c>
      <c r="H30" s="64">
        <v>2022</v>
      </c>
      <c r="I30" s="100" t="s">
        <v>9</v>
      </c>
    </row>
    <row r="31" ht="15.75" spans="2:9">
      <c r="B31" s="96" t="s">
        <v>47</v>
      </c>
      <c r="C31" s="92">
        <v>48111949</v>
      </c>
      <c r="D31" s="25" t="s">
        <v>23</v>
      </c>
      <c r="E31" s="50">
        <v>37061771</v>
      </c>
      <c r="F31" s="93">
        <v>44299825</v>
      </c>
      <c r="G31" s="94" t="s">
        <v>12</v>
      </c>
      <c r="H31" s="64">
        <v>2022</v>
      </c>
      <c r="I31" s="100" t="s">
        <v>9</v>
      </c>
    </row>
    <row r="32" ht="15.75" spans="2:9">
      <c r="B32" s="96" t="s">
        <v>48</v>
      </c>
      <c r="C32" s="92">
        <v>86717286</v>
      </c>
      <c r="D32" s="25" t="s">
        <v>23</v>
      </c>
      <c r="E32" s="50">
        <v>70288318</v>
      </c>
      <c r="F32" s="93">
        <v>84345981</v>
      </c>
      <c r="G32" s="94" t="s">
        <v>12</v>
      </c>
      <c r="H32" s="64">
        <v>2022</v>
      </c>
      <c r="I32" s="100" t="s">
        <v>9</v>
      </c>
    </row>
    <row r="33" ht="15.75" spans="2:9">
      <c r="B33" s="96" t="s">
        <v>49</v>
      </c>
      <c r="C33" s="92">
        <v>25999509</v>
      </c>
      <c r="D33" s="25" t="s">
        <v>38</v>
      </c>
      <c r="E33" s="50">
        <v>17571411</v>
      </c>
      <c r="F33" s="93">
        <v>21085693</v>
      </c>
      <c r="G33" s="94" t="s">
        <v>12</v>
      </c>
      <c r="H33" s="64">
        <v>2022</v>
      </c>
      <c r="I33" s="100" t="s">
        <v>9</v>
      </c>
    </row>
    <row r="34" ht="15.75" spans="2:9">
      <c r="B34" s="96" t="s">
        <v>50</v>
      </c>
      <c r="C34" s="92">
        <v>20236944</v>
      </c>
      <c r="D34" s="25" t="s">
        <v>38</v>
      </c>
      <c r="E34" s="50">
        <v>16166797</v>
      </c>
      <c r="F34" s="93">
        <v>19400157</v>
      </c>
      <c r="G34" s="94" t="s">
        <v>12</v>
      </c>
      <c r="H34" s="64">
        <v>2022</v>
      </c>
      <c r="I34" s="100" t="s">
        <v>9</v>
      </c>
    </row>
    <row r="35" ht="15.75" spans="2:9">
      <c r="B35" s="96" t="s">
        <v>51</v>
      </c>
      <c r="C35" s="92">
        <v>124656066</v>
      </c>
      <c r="D35" s="25" t="s">
        <v>23</v>
      </c>
      <c r="E35" s="50">
        <v>76476380</v>
      </c>
      <c r="F35" s="93">
        <v>91772196</v>
      </c>
      <c r="G35" s="94" t="s">
        <v>12</v>
      </c>
      <c r="H35" s="64">
        <v>2022</v>
      </c>
      <c r="I35" s="100" t="s">
        <v>9</v>
      </c>
    </row>
    <row r="36" ht="15.75" spans="2:9">
      <c r="B36" s="96" t="s">
        <v>52</v>
      </c>
      <c r="C36" s="92">
        <v>195441496</v>
      </c>
      <c r="D36" s="25" t="s">
        <v>23</v>
      </c>
      <c r="E36" s="50">
        <v>153982269</v>
      </c>
      <c r="F36" s="93">
        <v>184778723</v>
      </c>
      <c r="G36" s="94" t="s">
        <v>12</v>
      </c>
      <c r="H36" s="64">
        <v>2022</v>
      </c>
      <c r="I36" s="100" t="s">
        <v>9</v>
      </c>
    </row>
    <row r="37" ht="15.75" spans="2:9">
      <c r="B37" s="96" t="s">
        <v>53</v>
      </c>
      <c r="C37" s="92">
        <v>16249919</v>
      </c>
      <c r="D37" s="25" t="s">
        <v>23</v>
      </c>
      <c r="E37" s="50">
        <v>12148978</v>
      </c>
      <c r="F37" s="93">
        <v>14578774</v>
      </c>
      <c r="G37" s="94" t="s">
        <v>12</v>
      </c>
      <c r="H37" s="64">
        <v>2022</v>
      </c>
      <c r="I37" s="100" t="s">
        <v>9</v>
      </c>
    </row>
    <row r="38" ht="15.75" spans="2:9">
      <c r="B38" s="96" t="s">
        <v>54</v>
      </c>
      <c r="C38" s="92">
        <v>5025207</v>
      </c>
      <c r="E38" s="50">
        <v>4652954</v>
      </c>
      <c r="F38" s="93">
        <v>5583545</v>
      </c>
      <c r="G38" s="94" t="s">
        <v>12</v>
      </c>
      <c r="H38" s="64">
        <v>2022</v>
      </c>
      <c r="I38" s="100" t="s">
        <v>9</v>
      </c>
    </row>
    <row r="39" ht="15.75" spans="2:9">
      <c r="B39" s="96" t="s">
        <v>55</v>
      </c>
      <c r="C39" s="92">
        <v>319325895</v>
      </c>
      <c r="D39" s="25" t="s">
        <v>23</v>
      </c>
      <c r="E39" s="50">
        <v>222222222</v>
      </c>
      <c r="F39" s="93">
        <v>266666666</v>
      </c>
      <c r="G39" s="94" t="s">
        <v>12</v>
      </c>
      <c r="H39" s="64">
        <v>2022</v>
      </c>
      <c r="I39" s="100" t="s">
        <v>9</v>
      </c>
    </row>
    <row r="40" ht="15.75" spans="2:9">
      <c r="B40" s="96" t="s">
        <v>56</v>
      </c>
      <c r="C40" s="92">
        <v>161332353</v>
      </c>
      <c r="D40" s="25" t="s">
        <v>23</v>
      </c>
      <c r="E40" s="50">
        <v>122776926</v>
      </c>
      <c r="F40" s="93">
        <v>147332312</v>
      </c>
      <c r="G40" s="94" t="s">
        <v>12</v>
      </c>
      <c r="H40" s="64">
        <v>2022</v>
      </c>
      <c r="I40" s="100" t="s">
        <v>9</v>
      </c>
    </row>
    <row r="41" ht="15.75" spans="2:9">
      <c r="B41" s="96" t="s">
        <v>57</v>
      </c>
      <c r="C41" s="92">
        <v>69549527</v>
      </c>
      <c r="D41" s="25" t="s">
        <v>23</v>
      </c>
      <c r="E41" s="50">
        <v>46562355</v>
      </c>
      <c r="F41" s="93">
        <v>55874826</v>
      </c>
      <c r="G41" s="94" t="s">
        <v>12</v>
      </c>
      <c r="H41" s="64">
        <v>2022</v>
      </c>
      <c r="I41" s="100" t="s">
        <v>9</v>
      </c>
    </row>
    <row r="42" ht="15.75" spans="2:9">
      <c r="B42" s="96" t="s">
        <v>58</v>
      </c>
      <c r="C42" s="92">
        <v>97387288</v>
      </c>
      <c r="D42" s="25" t="s">
        <v>23</v>
      </c>
      <c r="E42" s="50">
        <v>71446243</v>
      </c>
      <c r="F42" s="93">
        <v>85735491</v>
      </c>
      <c r="G42" s="94" t="s">
        <v>12</v>
      </c>
      <c r="H42" s="64">
        <v>2022</v>
      </c>
      <c r="I42" s="100" t="s">
        <v>9</v>
      </c>
    </row>
    <row r="43" ht="15.75" spans="2:9">
      <c r="B43" s="96" t="s">
        <v>59</v>
      </c>
      <c r="C43" s="92">
        <v>210848994</v>
      </c>
      <c r="D43" s="25" t="s">
        <v>23</v>
      </c>
      <c r="E43" s="50">
        <v>160618242</v>
      </c>
      <c r="F43" s="93">
        <v>192741890</v>
      </c>
      <c r="G43" s="94" t="s">
        <v>12</v>
      </c>
      <c r="H43" s="64">
        <v>2022</v>
      </c>
      <c r="I43" s="100" t="s">
        <v>9</v>
      </c>
    </row>
    <row r="44" ht="15.75" spans="2:9">
      <c r="B44" s="96" t="s">
        <v>60</v>
      </c>
      <c r="C44" s="92">
        <v>59984821</v>
      </c>
      <c r="D44" s="25" t="s">
        <v>23</v>
      </c>
      <c r="E44" s="50">
        <v>39950353</v>
      </c>
      <c r="F44" s="93">
        <v>47940423</v>
      </c>
      <c r="G44" s="94" t="s">
        <v>12</v>
      </c>
      <c r="H44" s="64">
        <v>2022</v>
      </c>
      <c r="I44" s="100" t="s">
        <v>9</v>
      </c>
    </row>
    <row r="45" ht="15.75" spans="2:9">
      <c r="B45" s="96" t="s">
        <v>61</v>
      </c>
      <c r="C45" s="92">
        <v>48766229</v>
      </c>
      <c r="D45" s="25" t="s">
        <v>23</v>
      </c>
      <c r="E45" s="50">
        <v>45034601</v>
      </c>
      <c r="F45" s="93">
        <v>54041521</v>
      </c>
      <c r="G45" s="94" t="s">
        <v>12</v>
      </c>
      <c r="H45" s="64">
        <v>2022</v>
      </c>
      <c r="I45" s="100" t="s">
        <v>9</v>
      </c>
    </row>
    <row r="46" ht="15.75" spans="2:9">
      <c r="B46" s="96" t="s">
        <v>62</v>
      </c>
      <c r="C46" s="92">
        <v>206305928</v>
      </c>
      <c r="D46" s="25" t="s">
        <v>23</v>
      </c>
      <c r="E46" s="50">
        <v>138052040</v>
      </c>
      <c r="F46" s="93">
        <v>165662880</v>
      </c>
      <c r="G46" s="94" t="s">
        <v>12</v>
      </c>
      <c r="H46" s="64">
        <v>2022</v>
      </c>
      <c r="I46" s="100" t="s">
        <v>9</v>
      </c>
    </row>
    <row r="47" ht="15.75" spans="2:9">
      <c r="B47" s="96" t="s">
        <v>63</v>
      </c>
      <c r="C47" s="92">
        <v>173414674</v>
      </c>
      <c r="D47" s="25" t="s">
        <v>23</v>
      </c>
      <c r="E47" s="50">
        <v>114481535</v>
      </c>
      <c r="F47" s="93">
        <v>137377842</v>
      </c>
      <c r="G47" s="94" t="s">
        <v>12</v>
      </c>
      <c r="H47" s="64">
        <v>2022</v>
      </c>
      <c r="I47" s="100" t="s">
        <v>9</v>
      </c>
    </row>
    <row r="48" ht="15.75" spans="2:9">
      <c r="B48" s="96" t="s">
        <v>64</v>
      </c>
      <c r="C48" s="92">
        <v>5775449</v>
      </c>
      <c r="D48" s="25" t="s">
        <v>23</v>
      </c>
      <c r="E48" s="50">
        <v>5134606</v>
      </c>
      <c r="F48" s="93">
        <v>6161527</v>
      </c>
      <c r="G48" s="94" t="s">
        <v>12</v>
      </c>
      <c r="H48" s="64">
        <v>2022</v>
      </c>
      <c r="I48" s="100" t="s">
        <v>9</v>
      </c>
    </row>
    <row r="49" ht="15.75" spans="2:9">
      <c r="B49" s="96" t="s">
        <v>65</v>
      </c>
      <c r="C49" s="92">
        <v>7458018</v>
      </c>
      <c r="D49" s="25" t="s">
        <v>23</v>
      </c>
      <c r="E49" s="50">
        <v>6805501</v>
      </c>
      <c r="F49" s="93">
        <v>8166601</v>
      </c>
      <c r="G49" s="94" t="s">
        <v>12</v>
      </c>
      <c r="H49" s="64">
        <v>2022</v>
      </c>
      <c r="I49" s="100" t="s">
        <v>9</v>
      </c>
    </row>
    <row r="50" spans="2:9">
      <c r="B50" s="96" t="s">
        <v>66</v>
      </c>
      <c r="C50" s="92"/>
      <c r="D50" s="25" t="s">
        <v>23</v>
      </c>
      <c r="E50" s="50"/>
      <c r="F50" s="97" t="s">
        <v>35</v>
      </c>
      <c r="G50" s="25" t="s">
        <v>36</v>
      </c>
      <c r="H50" s="64">
        <v>2022</v>
      </c>
      <c r="I50" s="100" t="s">
        <v>9</v>
      </c>
    </row>
    <row r="51" spans="2:9">
      <c r="B51" s="96" t="s">
        <v>67</v>
      </c>
      <c r="C51" s="92"/>
      <c r="D51" s="25" t="s">
        <v>23</v>
      </c>
      <c r="E51" s="50"/>
      <c r="F51" s="97" t="s">
        <v>35</v>
      </c>
      <c r="G51" s="25" t="s">
        <v>36</v>
      </c>
      <c r="H51" s="64">
        <v>2022</v>
      </c>
      <c r="I51" s="100" t="s">
        <v>9</v>
      </c>
    </row>
    <row r="52" ht="15.75" spans="2:9">
      <c r="B52" s="96" t="s">
        <v>68</v>
      </c>
      <c r="C52" s="92">
        <v>1854828635</v>
      </c>
      <c r="D52" s="25" t="s">
        <v>15</v>
      </c>
      <c r="E52" s="50">
        <v>1840784139</v>
      </c>
      <c r="F52" s="93">
        <v>2208940967</v>
      </c>
      <c r="G52" s="94" t="s">
        <v>12</v>
      </c>
      <c r="H52" s="64">
        <v>2022</v>
      </c>
      <c r="I52" s="100" t="s">
        <v>9</v>
      </c>
    </row>
    <row r="53" ht="15.75" spans="2:9">
      <c r="B53" s="96" t="s">
        <v>69</v>
      </c>
      <c r="C53" s="92">
        <v>76745571</v>
      </c>
      <c r="D53" s="25" t="s">
        <v>23</v>
      </c>
      <c r="E53" s="50">
        <v>61036226</v>
      </c>
      <c r="F53" s="93">
        <v>73059471</v>
      </c>
      <c r="G53" s="94" t="s">
        <v>12</v>
      </c>
      <c r="H53" s="64">
        <v>2022</v>
      </c>
      <c r="I53" s="100" t="s">
        <v>9</v>
      </c>
    </row>
    <row r="54" ht="15.75" spans="2:9">
      <c r="B54" s="44" t="s">
        <v>70</v>
      </c>
      <c r="C54" s="92">
        <v>83049578</v>
      </c>
      <c r="D54" s="25" t="s">
        <v>23</v>
      </c>
      <c r="E54" s="50">
        <v>49875735</v>
      </c>
      <c r="F54" s="93">
        <v>59850882</v>
      </c>
      <c r="G54" s="94" t="s">
        <v>12</v>
      </c>
      <c r="H54" s="64">
        <v>2022</v>
      </c>
      <c r="I54" s="100" t="s">
        <v>9</v>
      </c>
    </row>
    <row r="55" ht="15.75" spans="2:9">
      <c r="B55" s="44" t="s">
        <v>71</v>
      </c>
      <c r="C55" s="92">
        <v>583046084</v>
      </c>
      <c r="D55" s="25" t="s">
        <v>23</v>
      </c>
      <c r="E55" s="50">
        <v>345099918</v>
      </c>
      <c r="F55" s="93">
        <v>414119902</v>
      </c>
      <c r="G55" s="94" t="s">
        <v>12</v>
      </c>
      <c r="H55" s="64">
        <v>2022</v>
      </c>
      <c r="I55" s="100" t="s">
        <v>9</v>
      </c>
    </row>
    <row r="56" ht="15.75" spans="2:9">
      <c r="B56" s="44" t="s">
        <v>72</v>
      </c>
      <c r="C56" s="92">
        <v>105095535</v>
      </c>
      <c r="D56" s="25" t="s">
        <v>23</v>
      </c>
      <c r="E56" s="50">
        <v>89086431</v>
      </c>
      <c r="F56" s="93">
        <v>106903717</v>
      </c>
      <c r="G56" s="94" t="s">
        <v>12</v>
      </c>
      <c r="H56" s="64">
        <v>2022</v>
      </c>
      <c r="I56" s="100" t="s">
        <v>9</v>
      </c>
    </row>
    <row r="57" ht="15.75" spans="2:9">
      <c r="B57" s="44" t="s">
        <v>73</v>
      </c>
      <c r="C57" s="92">
        <v>820177697</v>
      </c>
      <c r="D57" s="25" t="s">
        <v>23</v>
      </c>
      <c r="E57" s="50">
        <v>723315114</v>
      </c>
      <c r="F57" s="93">
        <v>856063857</v>
      </c>
      <c r="G57" s="94" t="s">
        <v>12</v>
      </c>
      <c r="H57" s="64">
        <v>2022</v>
      </c>
      <c r="I57" s="100" t="s">
        <v>9</v>
      </c>
    </row>
    <row r="58" spans="2:9">
      <c r="B58" s="44" t="s">
        <v>74</v>
      </c>
      <c r="C58" s="92">
        <v>10905637</v>
      </c>
      <c r="D58" s="25" t="s">
        <v>23</v>
      </c>
      <c r="E58" s="50">
        <v>10348500</v>
      </c>
      <c r="F58" s="93">
        <v>10348500</v>
      </c>
      <c r="G58" s="25" t="s">
        <v>16</v>
      </c>
      <c r="H58" s="64">
        <v>2022</v>
      </c>
      <c r="I58" s="100" t="s">
        <v>9</v>
      </c>
    </row>
    <row r="59" ht="15.75" spans="2:9">
      <c r="B59" s="44" t="s">
        <v>75</v>
      </c>
      <c r="C59" s="92">
        <v>10082034</v>
      </c>
      <c r="D59" s="25" t="s">
        <v>23</v>
      </c>
      <c r="E59" s="50">
        <v>8608530</v>
      </c>
      <c r="F59" s="93">
        <v>10330236</v>
      </c>
      <c r="G59" s="94" t="s">
        <v>12</v>
      </c>
      <c r="H59" s="64">
        <v>2022</v>
      </c>
      <c r="I59" s="100" t="s">
        <v>9</v>
      </c>
    </row>
    <row r="60" ht="15.75" spans="2:9">
      <c r="B60" s="44" t="s">
        <v>76</v>
      </c>
      <c r="C60" s="92">
        <v>2462284</v>
      </c>
      <c r="D60" s="25" t="s">
        <v>77</v>
      </c>
      <c r="E60" s="50">
        <v>2376158</v>
      </c>
      <c r="F60" s="93">
        <v>2851390</v>
      </c>
      <c r="G60" s="94" t="s">
        <v>12</v>
      </c>
      <c r="H60" s="64">
        <v>2022</v>
      </c>
      <c r="I60" s="100" t="s">
        <v>9</v>
      </c>
    </row>
    <row r="61" ht="15.75" spans="2:9">
      <c r="B61" s="44" t="s">
        <v>78</v>
      </c>
      <c r="C61" s="92">
        <v>28333333</v>
      </c>
      <c r="D61" s="25" t="s">
        <v>23</v>
      </c>
      <c r="E61" s="50">
        <v>28011702</v>
      </c>
      <c r="F61" s="93">
        <v>33614042</v>
      </c>
      <c r="G61" s="94" t="s">
        <v>12</v>
      </c>
      <c r="H61" s="64">
        <v>2022</v>
      </c>
      <c r="I61" s="100" t="s">
        <v>9</v>
      </c>
    </row>
    <row r="62" ht="15.75" spans="2:9">
      <c r="B62" s="44" t="s">
        <v>79</v>
      </c>
      <c r="C62" s="92">
        <v>228542405</v>
      </c>
      <c r="D62" s="25" t="s">
        <v>80</v>
      </c>
      <c r="E62" s="50">
        <v>228511306</v>
      </c>
      <c r="F62" s="93">
        <v>274213567</v>
      </c>
      <c r="G62" s="94" t="s">
        <v>12</v>
      </c>
      <c r="H62" s="64">
        <v>2022</v>
      </c>
      <c r="I62" s="100" t="s">
        <v>9</v>
      </c>
    </row>
    <row r="63" ht="15.75" spans="2:9">
      <c r="B63" s="44" t="s">
        <v>81</v>
      </c>
      <c r="C63" s="92">
        <v>15832071</v>
      </c>
      <c r="D63" s="25" t="s">
        <v>23</v>
      </c>
      <c r="E63" s="50">
        <v>15217073</v>
      </c>
      <c r="F63" s="93">
        <v>18260487</v>
      </c>
      <c r="G63" s="94" t="s">
        <v>12</v>
      </c>
      <c r="H63" s="64">
        <v>2022</v>
      </c>
      <c r="I63" s="100" t="s">
        <v>9</v>
      </c>
    </row>
    <row r="64" ht="15.75" spans="2:9">
      <c r="B64" s="44" t="s">
        <v>82</v>
      </c>
      <c r="C64" s="92">
        <v>10440195</v>
      </c>
      <c r="D64" s="25" t="s">
        <v>23</v>
      </c>
      <c r="E64" s="50">
        <v>10203854</v>
      </c>
      <c r="F64" s="93">
        <v>12244625</v>
      </c>
      <c r="G64" s="94" t="s">
        <v>12</v>
      </c>
      <c r="H64" s="64">
        <v>2022</v>
      </c>
      <c r="I64" s="100" t="s">
        <v>9</v>
      </c>
    </row>
    <row r="65" ht="15.75" spans="2:9">
      <c r="B65" s="44" t="s">
        <v>83</v>
      </c>
      <c r="C65" s="92">
        <v>17500000</v>
      </c>
      <c r="D65" s="25" t="s">
        <v>23</v>
      </c>
      <c r="E65" s="50">
        <v>16794606</v>
      </c>
      <c r="F65" s="93">
        <v>20153527</v>
      </c>
      <c r="G65" s="94" t="s">
        <v>12</v>
      </c>
      <c r="H65" s="64">
        <v>2022</v>
      </c>
      <c r="I65" s="100" t="s">
        <v>9</v>
      </c>
    </row>
    <row r="66" ht="15.75" spans="2:9">
      <c r="B66" s="44" t="s">
        <v>84</v>
      </c>
      <c r="C66" s="92">
        <v>80820393</v>
      </c>
      <c r="D66" s="25" t="s">
        <v>23</v>
      </c>
      <c r="E66" s="50">
        <v>42379455</v>
      </c>
      <c r="F66" s="93">
        <v>50855346</v>
      </c>
      <c r="G66" s="94" t="s">
        <v>12</v>
      </c>
      <c r="H66" s="64">
        <v>2022</v>
      </c>
      <c r="I66" s="100" t="s">
        <v>9</v>
      </c>
    </row>
    <row r="67" ht="15.75" spans="2:9">
      <c r="B67" s="44" t="s">
        <v>85</v>
      </c>
      <c r="C67" s="92">
        <v>5024847</v>
      </c>
      <c r="E67" s="50">
        <v>4024749</v>
      </c>
      <c r="F67" s="93">
        <v>4829699</v>
      </c>
      <c r="G67" s="94" t="s">
        <v>12</v>
      </c>
      <c r="H67" s="64">
        <v>2022</v>
      </c>
      <c r="I67" s="100" t="s">
        <v>9</v>
      </c>
    </row>
    <row r="68" ht="15.75" spans="2:9">
      <c r="B68" s="44" t="s">
        <v>86</v>
      </c>
      <c r="C68" s="92">
        <v>10847176</v>
      </c>
      <c r="D68" s="25" t="s">
        <v>23</v>
      </c>
      <c r="E68" s="50">
        <v>10664435</v>
      </c>
      <c r="F68" s="93">
        <v>12797322</v>
      </c>
      <c r="G68" s="94" t="s">
        <v>12</v>
      </c>
      <c r="H68" s="64">
        <v>2022</v>
      </c>
      <c r="I68" s="100" t="s">
        <v>9</v>
      </c>
    </row>
    <row r="69" ht="15.75" spans="2:9">
      <c r="B69" s="44" t="s">
        <v>87</v>
      </c>
      <c r="C69" s="92">
        <v>17050000</v>
      </c>
      <c r="D69" s="25" t="s">
        <v>23</v>
      </c>
      <c r="E69" s="50">
        <v>16701160</v>
      </c>
      <c r="F69" s="93">
        <v>20041392</v>
      </c>
      <c r="G69" s="94" t="s">
        <v>12</v>
      </c>
      <c r="H69" s="64">
        <v>2022</v>
      </c>
      <c r="I69" s="100" t="s">
        <v>9</v>
      </c>
    </row>
    <row r="70" ht="15.75" spans="2:9">
      <c r="B70" s="44" t="s">
        <v>88</v>
      </c>
      <c r="C70" s="92">
        <v>25000000</v>
      </c>
      <c r="D70" s="25" t="s">
        <v>23</v>
      </c>
      <c r="E70" s="50">
        <v>23602330</v>
      </c>
      <c r="F70" s="93">
        <v>27967116</v>
      </c>
      <c r="G70" s="94" t="s">
        <v>12</v>
      </c>
      <c r="H70" s="64">
        <v>2022</v>
      </c>
      <c r="I70" s="100" t="s">
        <v>9</v>
      </c>
    </row>
    <row r="71" spans="2:9">
      <c r="B71" s="44" t="s">
        <v>89</v>
      </c>
      <c r="C71" s="92">
        <v>5500000</v>
      </c>
      <c r="D71" s="25" t="s">
        <v>23</v>
      </c>
      <c r="E71" s="50">
        <v>5126939</v>
      </c>
      <c r="F71" s="93">
        <v>5126939</v>
      </c>
      <c r="G71" s="25" t="s">
        <v>16</v>
      </c>
      <c r="H71" s="64">
        <v>2022</v>
      </c>
      <c r="I71" s="100" t="s">
        <v>9</v>
      </c>
    </row>
    <row r="72" spans="2:9">
      <c r="B72" s="44" t="s">
        <v>90</v>
      </c>
      <c r="C72" s="92">
        <v>33194112</v>
      </c>
      <c r="D72" s="25" t="s">
        <v>23</v>
      </c>
      <c r="E72" s="50">
        <v>31368235</v>
      </c>
      <c r="F72" s="93">
        <v>31368235</v>
      </c>
      <c r="G72" s="25" t="s">
        <v>91</v>
      </c>
      <c r="H72" s="64">
        <v>2022</v>
      </c>
      <c r="I72" s="100" t="s">
        <v>9</v>
      </c>
    </row>
    <row r="73" ht="15.75" spans="2:9">
      <c r="B73" s="44" t="s">
        <v>92</v>
      </c>
      <c r="C73" s="92">
        <v>22290506</v>
      </c>
      <c r="D73" s="25" t="s">
        <v>23</v>
      </c>
      <c r="E73" s="50">
        <v>21410687</v>
      </c>
      <c r="F73" s="93">
        <v>25692824</v>
      </c>
      <c r="G73" s="94" t="s">
        <v>12</v>
      </c>
      <c r="H73" s="64">
        <v>2022</v>
      </c>
      <c r="I73" s="100" t="s">
        <v>9</v>
      </c>
    </row>
    <row r="74" ht="15.75" spans="2:9">
      <c r="B74" s="44" t="s">
        <v>93</v>
      </c>
      <c r="C74" s="92">
        <v>4166667</v>
      </c>
      <c r="D74" s="25" t="s">
        <v>23</v>
      </c>
      <c r="E74" s="50">
        <v>3991850</v>
      </c>
      <c r="F74" s="93">
        <v>4790220</v>
      </c>
      <c r="G74" s="94" t="s">
        <v>12</v>
      </c>
      <c r="H74" s="64">
        <v>2022</v>
      </c>
      <c r="I74" s="100" t="s">
        <v>9</v>
      </c>
    </row>
    <row r="75" ht="15.75" spans="2:9">
      <c r="B75" s="44" t="s">
        <v>94</v>
      </c>
      <c r="C75" s="92">
        <v>4166667</v>
      </c>
      <c r="D75" s="25" t="s">
        <v>23</v>
      </c>
      <c r="E75" s="50">
        <v>4112693</v>
      </c>
      <c r="F75" s="93">
        <v>4935232</v>
      </c>
      <c r="G75" s="94" t="s">
        <v>12</v>
      </c>
      <c r="H75" s="64">
        <v>2022</v>
      </c>
      <c r="I75" s="100" t="s">
        <v>9</v>
      </c>
    </row>
    <row r="76" ht="15.75" spans="2:9">
      <c r="B76" s="44" t="s">
        <v>95</v>
      </c>
      <c r="C76" s="92">
        <v>10416151</v>
      </c>
      <c r="D76" s="25" t="s">
        <v>23</v>
      </c>
      <c r="E76" s="50">
        <v>8989050</v>
      </c>
      <c r="F76" s="93">
        <v>10786860</v>
      </c>
      <c r="G76" s="94" t="s">
        <v>12</v>
      </c>
      <c r="H76" s="64">
        <v>2022</v>
      </c>
      <c r="I76" s="100" t="s">
        <v>9</v>
      </c>
    </row>
    <row r="77" ht="15.75" spans="2:9">
      <c r="B77" s="44" t="s">
        <v>96</v>
      </c>
      <c r="C77" s="92">
        <v>261334752</v>
      </c>
      <c r="D77" s="25" t="s">
        <v>38</v>
      </c>
      <c r="E77" s="50">
        <v>186425950</v>
      </c>
      <c r="F77" s="93">
        <v>223711140</v>
      </c>
      <c r="G77" s="94" t="s">
        <v>12</v>
      </c>
      <c r="H77" s="64">
        <v>2022</v>
      </c>
      <c r="I77" s="100" t="s">
        <v>9</v>
      </c>
    </row>
    <row r="78" ht="15.75" spans="2:9">
      <c r="B78" s="44" t="s">
        <v>97</v>
      </c>
      <c r="C78" s="92">
        <v>29084791</v>
      </c>
      <c r="D78" s="25" t="s">
        <v>23</v>
      </c>
      <c r="E78" s="50">
        <v>25590165</v>
      </c>
      <c r="F78" s="93">
        <v>30708198</v>
      </c>
      <c r="G78" s="94" t="s">
        <v>12</v>
      </c>
      <c r="H78" s="64">
        <v>2022</v>
      </c>
      <c r="I78" s="100" t="s">
        <v>9</v>
      </c>
    </row>
    <row r="79" spans="2:9">
      <c r="B79" s="44" t="s">
        <v>98</v>
      </c>
      <c r="C79" s="92">
        <v>39583333</v>
      </c>
      <c r="D79" s="25" t="s">
        <v>23</v>
      </c>
      <c r="E79" s="50">
        <v>38405484</v>
      </c>
      <c r="F79" s="93">
        <v>38405484</v>
      </c>
      <c r="G79" s="25" t="s">
        <v>16</v>
      </c>
      <c r="H79" s="64">
        <v>2022</v>
      </c>
      <c r="I79" s="100" t="s">
        <v>9</v>
      </c>
    </row>
    <row r="80" spans="2:9">
      <c r="B80" s="44" t="s">
        <v>99</v>
      </c>
      <c r="C80" s="92">
        <v>12163008</v>
      </c>
      <c r="D80" s="25" t="s">
        <v>23</v>
      </c>
      <c r="E80" s="50">
        <v>9998320</v>
      </c>
      <c r="F80" s="93">
        <v>9998320</v>
      </c>
      <c r="G80" s="25" t="s">
        <v>16</v>
      </c>
      <c r="H80" s="64">
        <v>2022</v>
      </c>
      <c r="I80" s="100" t="s">
        <v>9</v>
      </c>
    </row>
    <row r="81" ht="15.75" spans="2:9">
      <c r="B81" s="44" t="s">
        <v>100</v>
      </c>
      <c r="C81" s="92">
        <v>2000000</v>
      </c>
      <c r="D81" s="25" t="s">
        <v>23</v>
      </c>
      <c r="E81" s="50">
        <v>1985172</v>
      </c>
      <c r="F81" s="93">
        <v>2382206</v>
      </c>
      <c r="G81" s="94" t="s">
        <v>12</v>
      </c>
      <c r="H81" s="64">
        <v>2022</v>
      </c>
      <c r="I81" s="100" t="s">
        <v>9</v>
      </c>
    </row>
    <row r="82" ht="15.75" spans="2:9">
      <c r="B82" s="44" t="s">
        <v>101</v>
      </c>
      <c r="C82" s="92">
        <v>8050000</v>
      </c>
      <c r="D82" s="25" t="s">
        <v>23</v>
      </c>
      <c r="E82" s="50">
        <v>7959608</v>
      </c>
      <c r="F82" s="93">
        <v>9353731</v>
      </c>
      <c r="G82" s="94" t="s">
        <v>12</v>
      </c>
      <c r="H82" s="64">
        <v>2022</v>
      </c>
      <c r="I82" s="100" t="s">
        <v>9</v>
      </c>
    </row>
    <row r="83" spans="2:9">
      <c r="B83" s="44" t="s">
        <v>90</v>
      </c>
      <c r="C83" s="92">
        <v>33194112</v>
      </c>
      <c r="D83" s="25" t="s">
        <v>23</v>
      </c>
      <c r="E83" s="50"/>
      <c r="F83" s="97" t="s">
        <v>35</v>
      </c>
      <c r="G83" s="25" t="s">
        <v>102</v>
      </c>
      <c r="H83" s="64">
        <v>2022</v>
      </c>
      <c r="I83" s="100" t="s">
        <v>9</v>
      </c>
    </row>
    <row r="84" ht="15.75" spans="2:9">
      <c r="B84" s="44" t="s">
        <v>103</v>
      </c>
      <c r="C84" s="92">
        <v>2218141</v>
      </c>
      <c r="D84" s="25" t="s">
        <v>77</v>
      </c>
      <c r="E84" s="50">
        <v>2165100</v>
      </c>
      <c r="F84" s="93">
        <v>2598120</v>
      </c>
      <c r="G84" s="94" t="s">
        <v>12</v>
      </c>
      <c r="H84" s="64">
        <v>2022</v>
      </c>
      <c r="I84" s="100" t="s">
        <v>9</v>
      </c>
    </row>
    <row r="85" ht="15.75" spans="2:9">
      <c r="B85" s="44" t="s">
        <v>104</v>
      </c>
      <c r="C85" s="92">
        <v>50166682</v>
      </c>
      <c r="D85" s="25" t="s">
        <v>38</v>
      </c>
      <c r="E85" s="50">
        <v>41638289</v>
      </c>
      <c r="F85" s="93">
        <v>49965946</v>
      </c>
      <c r="G85" s="94" t="s">
        <v>12</v>
      </c>
      <c r="H85" s="64">
        <v>2022</v>
      </c>
      <c r="I85" s="100" t="s">
        <v>9</v>
      </c>
    </row>
    <row r="86" ht="15.75" spans="2:9">
      <c r="B86" s="44" t="s">
        <v>105</v>
      </c>
      <c r="C86" s="92">
        <v>12931878</v>
      </c>
      <c r="D86" s="25" t="s">
        <v>38</v>
      </c>
      <c r="E86" s="50">
        <v>11252924</v>
      </c>
      <c r="F86" s="93">
        <v>13503509</v>
      </c>
      <c r="G86" s="94" t="s">
        <v>12</v>
      </c>
      <c r="H86" s="64">
        <v>2022</v>
      </c>
      <c r="I86" s="100" t="s">
        <v>9</v>
      </c>
    </row>
    <row r="87" ht="15.75" spans="2:9">
      <c r="B87" s="44" t="s">
        <v>106</v>
      </c>
      <c r="C87" s="92">
        <v>23388049</v>
      </c>
      <c r="D87" s="25" t="s">
        <v>38</v>
      </c>
      <c r="E87" s="50">
        <v>17633353</v>
      </c>
      <c r="F87" s="93">
        <v>21160023</v>
      </c>
      <c r="G87" s="94" t="s">
        <v>12</v>
      </c>
      <c r="H87" s="64">
        <v>2022</v>
      </c>
      <c r="I87" s="100" t="s">
        <v>9</v>
      </c>
    </row>
    <row r="88" ht="15.75" spans="2:9">
      <c r="B88" s="44" t="s">
        <v>107</v>
      </c>
      <c r="C88" s="92">
        <v>23955644</v>
      </c>
      <c r="D88" s="25" t="s">
        <v>38</v>
      </c>
      <c r="E88" s="50">
        <v>17248125</v>
      </c>
      <c r="F88" s="93">
        <v>20697750</v>
      </c>
      <c r="G88" s="94" t="s">
        <v>12</v>
      </c>
      <c r="H88" s="64">
        <v>2022</v>
      </c>
      <c r="I88" s="100" t="s">
        <v>9</v>
      </c>
    </row>
    <row r="89" ht="15.75" spans="2:9">
      <c r="B89" s="44" t="s">
        <v>108</v>
      </c>
      <c r="C89" s="92">
        <v>7999361</v>
      </c>
      <c r="D89" s="25" t="s">
        <v>38</v>
      </c>
      <c r="E89" s="50">
        <v>6397318</v>
      </c>
      <c r="F89" s="93">
        <v>7676781</v>
      </c>
      <c r="G89" s="94" t="s">
        <v>12</v>
      </c>
      <c r="H89" s="64">
        <v>2022</v>
      </c>
      <c r="I89" s="100" t="s">
        <v>9</v>
      </c>
    </row>
    <row r="90" ht="15.75" spans="2:9">
      <c r="B90" s="44" t="s">
        <v>109</v>
      </c>
      <c r="C90" s="92">
        <v>10194040</v>
      </c>
      <c r="D90" s="25" t="s">
        <v>77</v>
      </c>
      <c r="E90" s="50">
        <v>8118200</v>
      </c>
      <c r="F90" s="93">
        <v>9741840</v>
      </c>
      <c r="G90" s="94" t="s">
        <v>12</v>
      </c>
      <c r="H90" s="64">
        <v>2022</v>
      </c>
      <c r="I90" s="100" t="s">
        <v>9</v>
      </c>
    </row>
    <row r="91" spans="2:9">
      <c r="B91" s="44" t="s">
        <v>81</v>
      </c>
      <c r="C91" s="92"/>
      <c r="D91" s="25" t="s">
        <v>23</v>
      </c>
      <c r="E91" s="50"/>
      <c r="F91" s="93" t="s">
        <v>35</v>
      </c>
      <c r="G91" s="25" t="s">
        <v>36</v>
      </c>
      <c r="H91" s="64">
        <v>2022</v>
      </c>
      <c r="I91" s="100" t="s">
        <v>9</v>
      </c>
    </row>
    <row r="92" spans="2:9">
      <c r="B92" s="44" t="s">
        <v>110</v>
      </c>
      <c r="C92" s="92">
        <v>197645236</v>
      </c>
      <c r="D92" s="25" t="s">
        <v>23</v>
      </c>
      <c r="E92" s="50">
        <v>122046651</v>
      </c>
      <c r="F92" s="93">
        <v>145128782</v>
      </c>
      <c r="G92" s="25" t="s">
        <v>111</v>
      </c>
      <c r="H92" s="64">
        <v>2022</v>
      </c>
      <c r="I92" s="100" t="s">
        <v>9</v>
      </c>
    </row>
    <row r="93" spans="2:9">
      <c r="B93" s="44" t="s">
        <v>112</v>
      </c>
      <c r="C93" s="92">
        <v>9913883</v>
      </c>
      <c r="D93" s="25" t="s">
        <v>23</v>
      </c>
      <c r="E93" s="50"/>
      <c r="F93" s="93" t="s">
        <v>35</v>
      </c>
      <c r="G93" s="25" t="s">
        <v>113</v>
      </c>
      <c r="H93" s="64">
        <v>2022</v>
      </c>
      <c r="I93" s="100" t="s">
        <v>9</v>
      </c>
    </row>
    <row r="94" spans="2:9">
      <c r="B94" s="44" t="s">
        <v>114</v>
      </c>
      <c r="C94" s="92">
        <v>58579135</v>
      </c>
      <c r="D94" s="25" t="s">
        <v>38</v>
      </c>
      <c r="E94" s="50"/>
      <c r="F94" s="93" t="s">
        <v>35</v>
      </c>
      <c r="G94" s="25" t="s">
        <v>102</v>
      </c>
      <c r="H94" s="64">
        <v>2022</v>
      </c>
      <c r="I94" s="100" t="s">
        <v>9</v>
      </c>
    </row>
    <row r="95" spans="2:9">
      <c r="B95" s="44" t="s">
        <v>115</v>
      </c>
      <c r="C95" s="92"/>
      <c r="D95" s="25" t="s">
        <v>116</v>
      </c>
      <c r="E95" s="50"/>
      <c r="F95" s="93" t="s">
        <v>35</v>
      </c>
      <c r="G95" s="25" t="s">
        <v>102</v>
      </c>
      <c r="H95" s="64">
        <v>2022</v>
      </c>
      <c r="I95" s="100" t="s">
        <v>9</v>
      </c>
    </row>
    <row r="96" spans="2:9">
      <c r="B96" s="44" t="s">
        <v>117</v>
      </c>
      <c r="C96" s="86">
        <v>130478230</v>
      </c>
      <c r="D96" s="25" t="s">
        <v>118</v>
      </c>
      <c r="E96" s="46"/>
      <c r="F96" s="47"/>
      <c r="G96" t="s">
        <v>16</v>
      </c>
      <c r="H96" s="101">
        <v>2022</v>
      </c>
      <c r="I96" s="100" t="s">
        <v>9</v>
      </c>
    </row>
    <row r="97" spans="2:9">
      <c r="B97" s="44" t="s">
        <v>119</v>
      </c>
      <c r="C97" s="86">
        <v>15538305</v>
      </c>
      <c r="D97" s="25" t="s">
        <v>118</v>
      </c>
      <c r="E97" s="46"/>
      <c r="F97" s="47"/>
      <c r="G97" t="s">
        <v>16</v>
      </c>
      <c r="H97" s="101">
        <v>2022</v>
      </c>
      <c r="I97" s="100" t="s">
        <v>9</v>
      </c>
    </row>
    <row r="98" spans="2:9">
      <c r="B98" s="44" t="s">
        <v>120</v>
      </c>
      <c r="C98" s="101" t="s">
        <v>121</v>
      </c>
      <c r="D98" s="25" t="s">
        <v>118</v>
      </c>
      <c r="E98" s="46">
        <v>17827170</v>
      </c>
      <c r="F98" s="47">
        <v>17827170</v>
      </c>
      <c r="G98" t="s">
        <v>16</v>
      </c>
      <c r="H98" s="101">
        <v>2022</v>
      </c>
      <c r="I98" s="100" t="s">
        <v>9</v>
      </c>
    </row>
    <row r="99" spans="2:9">
      <c r="B99" s="44" t="s">
        <v>122</v>
      </c>
      <c r="C99" s="101" t="s">
        <v>121</v>
      </c>
      <c r="D99" s="25" t="s">
        <v>118</v>
      </c>
      <c r="E99" s="46">
        <v>15075470</v>
      </c>
      <c r="F99" s="47">
        <v>15075470</v>
      </c>
      <c r="G99" t="s">
        <v>16</v>
      </c>
      <c r="H99" s="101">
        <v>2022</v>
      </c>
      <c r="I99" s="100" t="s">
        <v>9</v>
      </c>
    </row>
    <row r="100" spans="2:9">
      <c r="B100" s="44" t="s">
        <v>123</v>
      </c>
      <c r="C100" s="101" t="s">
        <v>121</v>
      </c>
      <c r="D100" s="25" t="s">
        <v>118</v>
      </c>
      <c r="E100" s="46">
        <v>18848050</v>
      </c>
      <c r="F100" s="47">
        <v>18848050</v>
      </c>
      <c r="G100" t="s">
        <v>16</v>
      </c>
      <c r="H100" s="101">
        <v>2022</v>
      </c>
      <c r="I100" s="100" t="s">
        <v>9</v>
      </c>
    </row>
    <row r="101" spans="2:9">
      <c r="B101" s="44" t="s">
        <v>124</v>
      </c>
      <c r="C101" s="86">
        <v>1018105630</v>
      </c>
      <c r="D101" s="25" t="s">
        <v>118</v>
      </c>
      <c r="E101" s="46"/>
      <c r="F101" s="47"/>
      <c r="G101" t="s">
        <v>16</v>
      </c>
      <c r="H101" s="101">
        <v>2022</v>
      </c>
      <c r="I101" s="100" t="s">
        <v>9</v>
      </c>
    </row>
    <row r="102" spans="2:9">
      <c r="B102" s="44" t="s">
        <v>125</v>
      </c>
      <c r="C102" s="86">
        <v>550397</v>
      </c>
      <c r="D102" s="25" t="s">
        <v>118</v>
      </c>
      <c r="E102" s="46"/>
      <c r="F102" s="47"/>
      <c r="G102" t="s">
        <v>126</v>
      </c>
      <c r="H102" s="101">
        <v>2022</v>
      </c>
      <c r="I102" s="100" t="s">
        <v>9</v>
      </c>
    </row>
    <row r="103" spans="2:9">
      <c r="B103" s="44" t="s">
        <v>127</v>
      </c>
      <c r="C103" s="86">
        <v>38301832</v>
      </c>
      <c r="D103" s="25" t="s">
        <v>118</v>
      </c>
      <c r="E103" s="46"/>
      <c r="F103" s="47"/>
      <c r="G103" t="s">
        <v>126</v>
      </c>
      <c r="H103" s="101">
        <v>2022</v>
      </c>
      <c r="I103" s="100" t="s">
        <v>9</v>
      </c>
    </row>
    <row r="104" spans="2:9">
      <c r="B104" s="44" t="s">
        <v>128</v>
      </c>
      <c r="C104" s="86">
        <v>238495973</v>
      </c>
      <c r="D104" s="25" t="s">
        <v>118</v>
      </c>
      <c r="E104" s="46"/>
      <c r="F104" s="47"/>
      <c r="G104" t="s">
        <v>126</v>
      </c>
      <c r="H104" s="101">
        <v>2022</v>
      </c>
      <c r="I104" s="100" t="s">
        <v>9</v>
      </c>
    </row>
    <row r="105" spans="2:9">
      <c r="B105" s="44" t="s">
        <v>129</v>
      </c>
      <c r="C105" s="86">
        <v>2914960</v>
      </c>
      <c r="D105" s="25" t="s">
        <v>118</v>
      </c>
      <c r="E105" s="46">
        <v>77100</v>
      </c>
      <c r="F105" s="47">
        <v>77100</v>
      </c>
      <c r="G105" t="s">
        <v>126</v>
      </c>
      <c r="H105" s="101">
        <v>2022</v>
      </c>
      <c r="I105" s="100" t="s">
        <v>9</v>
      </c>
    </row>
    <row r="106" ht="15.75" spans="2:9">
      <c r="B106" s="44" t="s">
        <v>130</v>
      </c>
      <c r="C106" s="92">
        <v>14993570</v>
      </c>
      <c r="D106" s="25" t="s">
        <v>38</v>
      </c>
      <c r="E106" s="50">
        <v>12985350</v>
      </c>
      <c r="F106" s="93">
        <v>15582420</v>
      </c>
      <c r="G106" s="94" t="s">
        <v>12</v>
      </c>
      <c r="H106" s="64">
        <v>2021</v>
      </c>
      <c r="I106" s="100" t="s">
        <v>9</v>
      </c>
    </row>
    <row r="107" ht="15.75" spans="2:9">
      <c r="B107" s="44" t="s">
        <v>131</v>
      </c>
      <c r="C107" s="92">
        <v>42278577</v>
      </c>
      <c r="D107" s="25" t="s">
        <v>23</v>
      </c>
      <c r="E107" s="50">
        <v>27457987</v>
      </c>
      <c r="F107" s="93">
        <v>31254711</v>
      </c>
      <c r="G107" s="94" t="s">
        <v>12</v>
      </c>
      <c r="H107" s="64">
        <v>2021</v>
      </c>
      <c r="I107" s="100" t="s">
        <v>9</v>
      </c>
    </row>
    <row r="108" ht="15.75" spans="2:9">
      <c r="B108" s="44" t="s">
        <v>132</v>
      </c>
      <c r="C108" s="92">
        <v>34370687</v>
      </c>
      <c r="D108" s="25" t="s">
        <v>23</v>
      </c>
      <c r="E108" s="50">
        <v>31676888</v>
      </c>
      <c r="F108" s="93">
        <v>38012266</v>
      </c>
      <c r="G108" s="94" t="s">
        <v>12</v>
      </c>
      <c r="H108" s="64">
        <v>2021</v>
      </c>
      <c r="I108" s="100" t="s">
        <v>9</v>
      </c>
    </row>
    <row r="109" ht="15.75" spans="2:9">
      <c r="B109" s="44" t="s">
        <v>133</v>
      </c>
      <c r="C109" s="92">
        <v>20188435</v>
      </c>
      <c r="D109" s="25" t="s">
        <v>23</v>
      </c>
      <c r="E109" s="50">
        <v>12594920</v>
      </c>
      <c r="F109" s="93">
        <v>15113905</v>
      </c>
      <c r="G109" s="94" t="s">
        <v>12</v>
      </c>
      <c r="H109" s="64">
        <v>2021</v>
      </c>
      <c r="I109" s="100" t="s">
        <v>9</v>
      </c>
    </row>
    <row r="110" ht="15.75" spans="2:9">
      <c r="B110" s="44" t="s">
        <v>134</v>
      </c>
      <c r="C110" s="92">
        <v>66964620</v>
      </c>
      <c r="D110" s="25" t="s">
        <v>135</v>
      </c>
      <c r="E110" s="50">
        <v>66198080</v>
      </c>
      <c r="F110" s="93">
        <v>79437696</v>
      </c>
      <c r="G110" s="94" t="s">
        <v>12</v>
      </c>
      <c r="H110" s="64">
        <v>2021</v>
      </c>
      <c r="I110" s="100" t="s">
        <v>9</v>
      </c>
    </row>
    <row r="111" ht="15.75" spans="2:9">
      <c r="B111" s="44" t="s">
        <v>136</v>
      </c>
      <c r="C111" s="92">
        <v>76617313</v>
      </c>
      <c r="D111" s="25" t="s">
        <v>23</v>
      </c>
      <c r="E111" s="50">
        <v>59398034</v>
      </c>
      <c r="F111" s="93">
        <v>70056497</v>
      </c>
      <c r="G111" s="94" t="s">
        <v>12</v>
      </c>
      <c r="H111" s="64">
        <v>2021</v>
      </c>
      <c r="I111" s="100" t="s">
        <v>9</v>
      </c>
    </row>
    <row r="112" ht="15.75" spans="2:9">
      <c r="B112" s="44" t="s">
        <v>137</v>
      </c>
      <c r="C112" s="92">
        <v>225294280</v>
      </c>
      <c r="D112" s="25" t="s">
        <v>23</v>
      </c>
      <c r="E112" s="50">
        <v>162238067</v>
      </c>
      <c r="F112" s="93">
        <v>193202600</v>
      </c>
      <c r="G112" s="94" t="s">
        <v>12</v>
      </c>
      <c r="H112" s="64">
        <v>2021</v>
      </c>
      <c r="I112" s="100" t="s">
        <v>9</v>
      </c>
    </row>
    <row r="113" ht="15.75" spans="2:9">
      <c r="B113" s="44" t="s">
        <v>138</v>
      </c>
      <c r="C113" s="92">
        <v>575731254</v>
      </c>
      <c r="D113" s="25" t="s">
        <v>23</v>
      </c>
      <c r="E113" s="50">
        <v>494718323</v>
      </c>
      <c r="F113" s="93">
        <v>593661987</v>
      </c>
      <c r="G113" s="94" t="s">
        <v>12</v>
      </c>
      <c r="H113" s="64">
        <v>2021</v>
      </c>
      <c r="I113" s="100" t="s">
        <v>9</v>
      </c>
    </row>
    <row r="114" ht="30.75" spans="2:9">
      <c r="B114" s="102" t="s">
        <v>139</v>
      </c>
      <c r="C114" s="92">
        <v>82727988</v>
      </c>
      <c r="D114" s="25" t="s">
        <v>23</v>
      </c>
      <c r="E114" s="50">
        <v>46956701</v>
      </c>
      <c r="F114" s="93">
        <v>56348041</v>
      </c>
      <c r="G114" s="94" t="s">
        <v>12</v>
      </c>
      <c r="H114" s="64">
        <v>2021</v>
      </c>
      <c r="I114" s="100" t="s">
        <v>9</v>
      </c>
    </row>
    <row r="115" ht="15.75" spans="2:9">
      <c r="B115" s="44" t="s">
        <v>140</v>
      </c>
      <c r="C115" s="92">
        <v>12569504</v>
      </c>
      <c r="D115" s="25" t="s">
        <v>38</v>
      </c>
      <c r="E115" s="50">
        <v>8426413</v>
      </c>
      <c r="F115" s="93">
        <v>10111695</v>
      </c>
      <c r="G115" s="94" t="s">
        <v>12</v>
      </c>
      <c r="H115" s="64">
        <v>2021</v>
      </c>
      <c r="I115" s="100" t="s">
        <v>9</v>
      </c>
    </row>
    <row r="116" ht="15.75" spans="2:9">
      <c r="B116" s="44" t="s">
        <v>141</v>
      </c>
      <c r="C116" s="92">
        <v>8489067</v>
      </c>
      <c r="D116" s="25" t="s">
        <v>23</v>
      </c>
      <c r="E116" s="50">
        <v>5649998</v>
      </c>
      <c r="F116" s="93">
        <v>6779997</v>
      </c>
      <c r="G116" s="94" t="s">
        <v>12</v>
      </c>
      <c r="H116" s="64">
        <v>2021</v>
      </c>
      <c r="I116" s="100" t="s">
        <v>9</v>
      </c>
    </row>
    <row r="117" spans="2:9">
      <c r="B117" s="44" t="s">
        <v>142</v>
      </c>
      <c r="C117" s="92"/>
      <c r="D117" s="25" t="s">
        <v>77</v>
      </c>
      <c r="E117" s="50"/>
      <c r="F117" s="97" t="s">
        <v>35</v>
      </c>
      <c r="G117" s="25" t="s">
        <v>143</v>
      </c>
      <c r="H117" s="64">
        <v>2021</v>
      </c>
      <c r="I117" s="100" t="s">
        <v>9</v>
      </c>
    </row>
    <row r="118" ht="15.75" spans="2:9">
      <c r="B118" s="44" t="s">
        <v>144</v>
      </c>
      <c r="C118" s="92">
        <v>7669068</v>
      </c>
      <c r="D118" s="25" t="s">
        <v>23</v>
      </c>
      <c r="E118" s="50">
        <v>5220138</v>
      </c>
      <c r="F118" s="93">
        <v>6264165</v>
      </c>
      <c r="G118" s="94" t="s">
        <v>12</v>
      </c>
      <c r="H118" s="64">
        <v>2021</v>
      </c>
      <c r="I118" s="100" t="s">
        <v>9</v>
      </c>
    </row>
    <row r="119" ht="15.75" spans="2:9">
      <c r="B119" s="44" t="s">
        <v>145</v>
      </c>
      <c r="C119" s="92">
        <v>17735865</v>
      </c>
      <c r="D119" s="25" t="s">
        <v>23</v>
      </c>
      <c r="E119" s="50">
        <v>11272011</v>
      </c>
      <c r="F119" s="93">
        <v>13526413</v>
      </c>
      <c r="G119" s="94" t="s">
        <v>12</v>
      </c>
      <c r="H119" s="64">
        <v>2021</v>
      </c>
      <c r="I119" s="100" t="s">
        <v>9</v>
      </c>
    </row>
    <row r="120" ht="15.75" spans="2:9">
      <c r="B120" s="44" t="s">
        <v>145</v>
      </c>
      <c r="C120" s="92">
        <v>37159090</v>
      </c>
      <c r="D120" s="25" t="s">
        <v>38</v>
      </c>
      <c r="E120" s="50">
        <v>26688091</v>
      </c>
      <c r="F120" s="93">
        <v>32025709</v>
      </c>
      <c r="G120" s="94" t="s">
        <v>12</v>
      </c>
      <c r="H120" s="64">
        <v>2021</v>
      </c>
      <c r="I120" s="100" t="s">
        <v>9</v>
      </c>
    </row>
    <row r="121" ht="15.75" spans="2:9">
      <c r="B121" s="44" t="s">
        <v>146</v>
      </c>
      <c r="C121" s="92">
        <v>22702354</v>
      </c>
      <c r="D121" s="25" t="s">
        <v>38</v>
      </c>
      <c r="E121" s="50">
        <v>15891647</v>
      </c>
      <c r="F121" s="93">
        <v>19069977</v>
      </c>
      <c r="G121" s="94" t="s">
        <v>12</v>
      </c>
      <c r="H121" s="64">
        <v>2021</v>
      </c>
      <c r="I121" s="100" t="s">
        <v>9</v>
      </c>
    </row>
    <row r="122" ht="15.75" spans="2:9">
      <c r="B122" s="44" t="s">
        <v>147</v>
      </c>
      <c r="C122" s="92">
        <v>5854176</v>
      </c>
      <c r="D122" s="25" t="s">
        <v>23</v>
      </c>
      <c r="E122" s="50">
        <v>4051752</v>
      </c>
      <c r="F122" s="93">
        <v>4862102</v>
      </c>
      <c r="G122" s="94" t="s">
        <v>12</v>
      </c>
      <c r="H122" s="64">
        <v>2021</v>
      </c>
      <c r="I122" s="100" t="s">
        <v>9</v>
      </c>
    </row>
    <row r="123" ht="15.75" spans="2:9">
      <c r="B123" s="44" t="s">
        <v>148</v>
      </c>
      <c r="C123" s="92">
        <v>69600572</v>
      </c>
      <c r="D123" s="25" t="s">
        <v>23</v>
      </c>
      <c r="E123" s="50">
        <v>48987046</v>
      </c>
      <c r="F123" s="93">
        <v>58784455</v>
      </c>
      <c r="G123" s="94" t="s">
        <v>12</v>
      </c>
      <c r="H123" s="64">
        <v>2021</v>
      </c>
      <c r="I123" s="100" t="s">
        <v>9</v>
      </c>
    </row>
    <row r="124" ht="15.75" spans="2:9">
      <c r="B124" s="44" t="s">
        <v>149</v>
      </c>
      <c r="C124" s="92">
        <v>37675320</v>
      </c>
      <c r="D124" s="25" t="s">
        <v>23</v>
      </c>
      <c r="E124" s="50">
        <v>33215460</v>
      </c>
      <c r="F124" s="93">
        <v>39858552</v>
      </c>
      <c r="G124" s="94" t="s">
        <v>12</v>
      </c>
      <c r="H124" s="64">
        <v>2021</v>
      </c>
      <c r="I124" s="100" t="s">
        <v>9</v>
      </c>
    </row>
    <row r="125" ht="15.75" spans="2:9">
      <c r="B125" s="44" t="s">
        <v>150</v>
      </c>
      <c r="C125" s="92">
        <v>25075025</v>
      </c>
      <c r="D125" s="25" t="s">
        <v>23</v>
      </c>
      <c r="E125" s="50">
        <v>16047368</v>
      </c>
      <c r="F125" s="93">
        <v>18950042</v>
      </c>
      <c r="G125" s="94" t="s">
        <v>12</v>
      </c>
      <c r="H125" s="64">
        <v>2021</v>
      </c>
      <c r="I125" s="100" t="s">
        <v>9</v>
      </c>
    </row>
    <row r="126" ht="15.75" spans="2:9">
      <c r="B126" s="44" t="s">
        <v>151</v>
      </c>
      <c r="C126" s="92">
        <v>41587854</v>
      </c>
      <c r="D126" s="25" t="s">
        <v>38</v>
      </c>
      <c r="E126" s="50">
        <v>29347096</v>
      </c>
      <c r="F126" s="93">
        <v>35216516</v>
      </c>
      <c r="G126" s="94" t="s">
        <v>12</v>
      </c>
      <c r="H126" s="64">
        <v>2021</v>
      </c>
      <c r="I126" s="100" t="s">
        <v>9</v>
      </c>
    </row>
    <row r="127" ht="15.75" spans="2:9">
      <c r="B127" s="44" t="s">
        <v>152</v>
      </c>
      <c r="C127" s="92">
        <v>23306128</v>
      </c>
      <c r="D127" s="25" t="s">
        <v>38</v>
      </c>
      <c r="E127" s="50">
        <v>18921183</v>
      </c>
      <c r="F127" s="93">
        <v>22705419</v>
      </c>
      <c r="G127" s="94" t="s">
        <v>12</v>
      </c>
      <c r="H127" s="64">
        <v>2021</v>
      </c>
      <c r="I127" s="100" t="s">
        <v>9</v>
      </c>
    </row>
    <row r="128" ht="15.75" spans="2:9">
      <c r="B128" t="s">
        <v>153</v>
      </c>
      <c r="E128" s="50">
        <v>11711489</v>
      </c>
      <c r="F128" s="93">
        <v>11711489</v>
      </c>
      <c r="G128" s="94" t="s">
        <v>12</v>
      </c>
      <c r="H128" s="64">
        <v>2021</v>
      </c>
      <c r="I128" s="100" t="s">
        <v>154</v>
      </c>
    </row>
    <row r="129" ht="15.75" spans="2:9">
      <c r="B129" s="44" t="s">
        <v>155</v>
      </c>
      <c r="C129" s="92">
        <v>45639388</v>
      </c>
      <c r="D129" s="25" t="s">
        <v>38</v>
      </c>
      <c r="E129" s="50">
        <v>30952641</v>
      </c>
      <c r="F129" s="93">
        <v>37143169</v>
      </c>
      <c r="G129" s="94" t="s">
        <v>12</v>
      </c>
      <c r="H129" s="64">
        <v>2021</v>
      </c>
      <c r="I129" s="100" t="s">
        <v>9</v>
      </c>
    </row>
    <row r="130" ht="15.75" spans="2:9">
      <c r="B130" s="44" t="s">
        <v>156</v>
      </c>
      <c r="C130" s="92">
        <v>4166667</v>
      </c>
      <c r="D130" s="25" t="s">
        <v>23</v>
      </c>
      <c r="E130" s="50">
        <v>3888706</v>
      </c>
      <c r="F130" s="93">
        <v>4666447</v>
      </c>
      <c r="G130" s="94" t="s">
        <v>12</v>
      </c>
      <c r="H130" s="64">
        <v>2021</v>
      </c>
      <c r="I130" s="100" t="s">
        <v>9</v>
      </c>
    </row>
    <row r="131" spans="2:9">
      <c r="B131" s="44" t="s">
        <v>157</v>
      </c>
      <c r="C131" s="92">
        <v>6580041</v>
      </c>
      <c r="D131" s="25" t="s">
        <v>38</v>
      </c>
      <c r="E131" s="50">
        <v>5103746</v>
      </c>
      <c r="F131" s="93">
        <v>5103746</v>
      </c>
      <c r="G131" s="25" t="s">
        <v>16</v>
      </c>
      <c r="H131" s="64">
        <v>2021</v>
      </c>
      <c r="I131" s="100" t="s">
        <v>9</v>
      </c>
    </row>
    <row r="132" spans="2:9">
      <c r="B132" s="44" t="s">
        <v>158</v>
      </c>
      <c r="C132" s="92">
        <v>105311644</v>
      </c>
      <c r="E132" s="50">
        <v>104597232</v>
      </c>
      <c r="F132" s="93">
        <v>104597232</v>
      </c>
      <c r="G132" s="25" t="s">
        <v>16</v>
      </c>
      <c r="H132" s="64">
        <v>2021</v>
      </c>
      <c r="I132" s="100" t="s">
        <v>9</v>
      </c>
    </row>
    <row r="133" spans="2:9">
      <c r="B133" s="44" t="s">
        <v>159</v>
      </c>
      <c r="C133" s="92">
        <v>1412820</v>
      </c>
      <c r="E133" s="50">
        <v>1311565</v>
      </c>
      <c r="F133" s="93">
        <v>1311565</v>
      </c>
      <c r="G133" s="25" t="s">
        <v>16</v>
      </c>
      <c r="H133" s="64">
        <v>2021</v>
      </c>
      <c r="I133" s="100" t="s">
        <v>9</v>
      </c>
    </row>
    <row r="134" spans="2:9">
      <c r="B134" s="44" t="s">
        <v>160</v>
      </c>
      <c r="C134" s="92"/>
      <c r="D134" s="25" t="s">
        <v>23</v>
      </c>
      <c r="E134" s="50"/>
      <c r="F134" s="93" t="s">
        <v>35</v>
      </c>
      <c r="G134" s="25" t="s">
        <v>36</v>
      </c>
      <c r="H134" s="64">
        <v>2021</v>
      </c>
      <c r="I134" s="100" t="s">
        <v>9</v>
      </c>
    </row>
    <row r="135" spans="2:9">
      <c r="B135" s="44" t="s">
        <v>161</v>
      </c>
      <c r="C135" s="92">
        <v>7057045</v>
      </c>
      <c r="D135" s="25" t="s">
        <v>23</v>
      </c>
      <c r="E135" s="50">
        <v>6342664</v>
      </c>
      <c r="F135" s="93">
        <v>6342664</v>
      </c>
      <c r="G135" s="25" t="s">
        <v>16</v>
      </c>
      <c r="H135" s="64">
        <v>2021</v>
      </c>
      <c r="I135" s="100" t="s">
        <v>9</v>
      </c>
    </row>
    <row r="136" ht="15.75" spans="2:9">
      <c r="B136" s="44" t="s">
        <v>162</v>
      </c>
      <c r="C136" s="92">
        <v>3333318</v>
      </c>
      <c r="D136" s="25" t="s">
        <v>23</v>
      </c>
      <c r="E136" s="50">
        <v>2589410</v>
      </c>
      <c r="F136" s="93">
        <v>3107292</v>
      </c>
      <c r="G136" s="94" t="s">
        <v>12</v>
      </c>
      <c r="H136" s="64">
        <v>2021</v>
      </c>
      <c r="I136" s="100" t="s">
        <v>9</v>
      </c>
    </row>
    <row r="137" spans="2:9">
      <c r="B137" s="44" t="s">
        <v>163</v>
      </c>
      <c r="C137" s="92">
        <v>4166667</v>
      </c>
      <c r="D137" s="25" t="s">
        <v>23</v>
      </c>
      <c r="E137" s="50">
        <v>4122554</v>
      </c>
      <c r="F137" s="93">
        <v>4122554</v>
      </c>
      <c r="G137" s="25" t="s">
        <v>16</v>
      </c>
      <c r="H137" s="64">
        <v>2021</v>
      </c>
      <c r="I137" s="100" t="s">
        <v>9</v>
      </c>
    </row>
    <row r="138" spans="2:9">
      <c r="B138" s="44" t="s">
        <v>164</v>
      </c>
      <c r="C138" s="92">
        <v>11502497</v>
      </c>
      <c r="D138" s="25" t="s">
        <v>23</v>
      </c>
      <c r="E138" s="50">
        <v>10697158</v>
      </c>
      <c r="F138" s="93">
        <v>10697158</v>
      </c>
      <c r="G138" s="25" t="s">
        <v>16</v>
      </c>
      <c r="H138" s="64">
        <v>2021</v>
      </c>
      <c r="I138" s="100" t="s">
        <v>9</v>
      </c>
    </row>
    <row r="139" spans="2:9">
      <c r="B139" s="44" t="s">
        <v>165</v>
      </c>
      <c r="C139" s="92">
        <v>58332778</v>
      </c>
      <c r="D139" s="25" t="s">
        <v>23</v>
      </c>
      <c r="E139" s="50">
        <v>58132777</v>
      </c>
      <c r="F139" s="93">
        <v>58132777</v>
      </c>
      <c r="G139" s="25" t="s">
        <v>16</v>
      </c>
      <c r="H139" s="64">
        <v>2021</v>
      </c>
      <c r="I139" s="100" t="s">
        <v>9</v>
      </c>
    </row>
    <row r="140" spans="2:9">
      <c r="B140" s="44" t="s">
        <v>166</v>
      </c>
      <c r="C140" s="92">
        <v>235467582</v>
      </c>
      <c r="D140" s="25" t="s">
        <v>23</v>
      </c>
      <c r="E140" s="50">
        <v>161630420</v>
      </c>
      <c r="F140" s="93">
        <v>161630420</v>
      </c>
      <c r="G140" s="25" t="s">
        <v>16</v>
      </c>
      <c r="H140" s="64">
        <v>2021</v>
      </c>
      <c r="I140" s="100" t="s">
        <v>9</v>
      </c>
    </row>
    <row r="141" spans="2:9">
      <c r="B141" s="44" t="s">
        <v>167</v>
      </c>
      <c r="C141" s="92"/>
      <c r="D141" s="25" t="s">
        <v>23</v>
      </c>
      <c r="E141" s="50"/>
      <c r="F141" s="93">
        <v>4364840</v>
      </c>
      <c r="G141" s="25" t="s">
        <v>143</v>
      </c>
      <c r="H141" s="64">
        <v>2021</v>
      </c>
      <c r="I141" s="100" t="s">
        <v>9</v>
      </c>
    </row>
    <row r="142" spans="2:9">
      <c r="B142" s="44" t="s">
        <v>168</v>
      </c>
      <c r="C142" s="92">
        <v>28822796</v>
      </c>
      <c r="D142" s="25" t="s">
        <v>23</v>
      </c>
      <c r="E142" s="50">
        <v>18459601</v>
      </c>
      <c r="F142" s="93">
        <v>18459601</v>
      </c>
      <c r="G142" s="25" t="s">
        <v>16</v>
      </c>
      <c r="H142" s="64">
        <v>2021</v>
      </c>
      <c r="I142" s="100" t="s">
        <v>9</v>
      </c>
    </row>
    <row r="143" spans="2:9">
      <c r="B143" s="44" t="s">
        <v>169</v>
      </c>
      <c r="C143" s="92"/>
      <c r="D143" s="25" t="s">
        <v>38</v>
      </c>
      <c r="E143" s="50"/>
      <c r="F143" s="93" t="s">
        <v>35</v>
      </c>
      <c r="G143" s="25" t="s">
        <v>143</v>
      </c>
      <c r="H143" s="64">
        <v>2021</v>
      </c>
      <c r="I143" s="100" t="s">
        <v>9</v>
      </c>
    </row>
    <row r="144" spans="2:9">
      <c r="B144" s="44" t="s">
        <v>170</v>
      </c>
      <c r="C144" s="92">
        <v>13993583</v>
      </c>
      <c r="D144" s="25" t="s">
        <v>23</v>
      </c>
      <c r="E144" s="50">
        <v>13903220</v>
      </c>
      <c r="F144" s="93">
        <v>13903220</v>
      </c>
      <c r="G144" s="25" t="s">
        <v>16</v>
      </c>
      <c r="H144" s="64">
        <v>2021</v>
      </c>
      <c r="I144" s="100" t="s">
        <v>9</v>
      </c>
    </row>
    <row r="145" spans="2:9">
      <c r="B145" s="44" t="s">
        <v>171</v>
      </c>
      <c r="C145" s="92">
        <v>3716666</v>
      </c>
      <c r="D145" s="25" t="s">
        <v>23</v>
      </c>
      <c r="E145" s="50">
        <v>3649766</v>
      </c>
      <c r="F145" s="93">
        <v>3649766</v>
      </c>
      <c r="G145" s="25" t="s">
        <v>16</v>
      </c>
      <c r="H145" s="64">
        <v>2021</v>
      </c>
      <c r="I145" s="100" t="s">
        <v>9</v>
      </c>
    </row>
    <row r="146" spans="2:9">
      <c r="B146" s="44" t="s">
        <v>172</v>
      </c>
      <c r="C146" s="92">
        <v>80820393</v>
      </c>
      <c r="D146" s="25" t="s">
        <v>23</v>
      </c>
      <c r="E146" s="50"/>
      <c r="F146" s="93" t="s">
        <v>35</v>
      </c>
      <c r="G146" s="25" t="s">
        <v>102</v>
      </c>
      <c r="H146" s="64">
        <v>2021</v>
      </c>
      <c r="I146" s="100" t="s">
        <v>9</v>
      </c>
    </row>
    <row r="147" spans="2:9">
      <c r="B147" s="44" t="s">
        <v>173</v>
      </c>
      <c r="C147" s="92">
        <v>35914407</v>
      </c>
      <c r="D147" s="25" t="s">
        <v>23</v>
      </c>
      <c r="E147" s="50">
        <v>34949983</v>
      </c>
      <c r="F147" s="93">
        <v>34949983</v>
      </c>
      <c r="G147" s="25" t="s">
        <v>16</v>
      </c>
      <c r="H147" s="64">
        <v>2021</v>
      </c>
      <c r="I147" s="100" t="s">
        <v>9</v>
      </c>
    </row>
    <row r="148" ht="15.75" spans="2:9">
      <c r="B148" s="44" t="s">
        <v>174</v>
      </c>
      <c r="C148" s="92">
        <v>44415388</v>
      </c>
      <c r="D148" s="25" t="s">
        <v>38</v>
      </c>
      <c r="E148" s="50">
        <v>39528285</v>
      </c>
      <c r="F148" s="93">
        <v>47433942.36</v>
      </c>
      <c r="G148" s="94" t="s">
        <v>12</v>
      </c>
      <c r="H148" s="64">
        <v>2021</v>
      </c>
      <c r="I148" s="100" t="s">
        <v>9</v>
      </c>
    </row>
    <row r="149" ht="15.75" spans="2:9">
      <c r="B149" s="44" t="s">
        <v>175</v>
      </c>
      <c r="C149" s="92">
        <v>8333333</v>
      </c>
      <c r="D149" s="25" t="s">
        <v>23</v>
      </c>
      <c r="E149" s="50">
        <v>8238063</v>
      </c>
      <c r="F149" s="93">
        <v>9885676</v>
      </c>
      <c r="G149" s="94" t="s">
        <v>12</v>
      </c>
      <c r="H149" s="64">
        <v>2021</v>
      </c>
      <c r="I149" s="100" t="s">
        <v>9</v>
      </c>
    </row>
    <row r="150" ht="15.75" spans="2:9">
      <c r="B150" s="44" t="s">
        <v>176</v>
      </c>
      <c r="C150" s="92">
        <v>225517226</v>
      </c>
      <c r="D150" s="25" t="s">
        <v>23</v>
      </c>
      <c r="E150" s="50">
        <v>135070635</v>
      </c>
      <c r="F150" s="93">
        <v>162084762</v>
      </c>
      <c r="G150" s="94" t="s">
        <v>12</v>
      </c>
      <c r="H150" s="64">
        <v>2021</v>
      </c>
      <c r="I150" s="100" t="s">
        <v>9</v>
      </c>
    </row>
    <row r="151" ht="15.75" spans="2:9">
      <c r="B151" s="44" t="s">
        <v>177</v>
      </c>
      <c r="C151" s="103">
        <v>708750</v>
      </c>
      <c r="D151" s="25" t="s">
        <v>23</v>
      </c>
      <c r="E151" s="104">
        <v>699720</v>
      </c>
      <c r="F151" s="93">
        <v>699720</v>
      </c>
      <c r="G151" s="94" t="s">
        <v>12</v>
      </c>
      <c r="H151" s="64">
        <v>2021</v>
      </c>
      <c r="I151" s="100" t="s">
        <v>9</v>
      </c>
    </row>
    <row r="152" ht="15.75" spans="2:9">
      <c r="B152" s="44" t="s">
        <v>178</v>
      </c>
      <c r="C152" s="92">
        <v>19979164</v>
      </c>
      <c r="D152" s="25" t="s">
        <v>23</v>
      </c>
      <c r="E152" s="50">
        <v>19280940</v>
      </c>
      <c r="F152" s="93">
        <v>23137128</v>
      </c>
      <c r="G152" s="94" t="s">
        <v>12</v>
      </c>
      <c r="H152" s="64">
        <v>2021</v>
      </c>
      <c r="I152" s="100" t="s">
        <v>9</v>
      </c>
    </row>
    <row r="153" ht="15.75" spans="2:9">
      <c r="B153" s="44" t="s">
        <v>179</v>
      </c>
      <c r="C153" s="92">
        <v>7838349</v>
      </c>
      <c r="D153" s="25" t="s">
        <v>23</v>
      </c>
      <c r="E153" s="50">
        <v>7447000</v>
      </c>
      <c r="F153" s="93">
        <v>8936400</v>
      </c>
      <c r="G153" s="94" t="s">
        <v>12</v>
      </c>
      <c r="H153" s="64">
        <v>2021</v>
      </c>
      <c r="I153" s="100" t="s">
        <v>9</v>
      </c>
    </row>
    <row r="154" spans="2:9">
      <c r="B154" s="44" t="s">
        <v>180</v>
      </c>
      <c r="C154" s="92">
        <v>128413026</v>
      </c>
      <c r="D154" s="25" t="s">
        <v>23</v>
      </c>
      <c r="E154" s="50"/>
      <c r="F154" s="97" t="s">
        <v>35</v>
      </c>
      <c r="G154" s="25" t="s">
        <v>102</v>
      </c>
      <c r="H154" s="64">
        <v>2021</v>
      </c>
      <c r="I154" s="100" t="s">
        <v>9</v>
      </c>
    </row>
    <row r="155" ht="15.75" spans="2:9">
      <c r="B155" s="44" t="s">
        <v>181</v>
      </c>
      <c r="C155" s="101" t="s">
        <v>121</v>
      </c>
      <c r="D155" s="105" t="s">
        <v>118</v>
      </c>
      <c r="E155" s="46">
        <v>226000</v>
      </c>
      <c r="F155" s="47">
        <v>226000</v>
      </c>
      <c r="G155" s="94" t="s">
        <v>12</v>
      </c>
      <c r="H155" s="101">
        <v>2021</v>
      </c>
      <c r="I155" s="100" t="s">
        <v>9</v>
      </c>
    </row>
    <row r="156" ht="15.75" spans="2:9">
      <c r="B156" s="44" t="s">
        <v>182</v>
      </c>
      <c r="C156" s="101" t="s">
        <v>121</v>
      </c>
      <c r="D156" s="105" t="s">
        <v>118</v>
      </c>
      <c r="E156" s="46">
        <v>67450</v>
      </c>
      <c r="F156" s="47">
        <v>67450</v>
      </c>
      <c r="G156" s="94" t="s">
        <v>12</v>
      </c>
      <c r="H156" s="101">
        <v>2021</v>
      </c>
      <c r="I156" s="100" t="s">
        <v>9</v>
      </c>
    </row>
    <row r="157" ht="15.75" spans="2:9">
      <c r="B157" s="44" t="s">
        <v>183</v>
      </c>
      <c r="C157" s="101" t="s">
        <v>121</v>
      </c>
      <c r="D157" s="105" t="s">
        <v>118</v>
      </c>
      <c r="E157" s="46">
        <v>105500</v>
      </c>
      <c r="F157" s="47">
        <v>105500</v>
      </c>
      <c r="G157" s="94" t="s">
        <v>12</v>
      </c>
      <c r="H157" s="101">
        <v>2021</v>
      </c>
      <c r="I157" s="100" t="s">
        <v>9</v>
      </c>
    </row>
    <row r="158" ht="15.75" spans="2:9">
      <c r="B158" s="44" t="s">
        <v>184</v>
      </c>
      <c r="C158" s="101" t="s">
        <v>121</v>
      </c>
      <c r="D158" s="105" t="s">
        <v>118</v>
      </c>
      <c r="E158" s="46">
        <v>106000</v>
      </c>
      <c r="F158" s="47">
        <v>106000</v>
      </c>
      <c r="G158" s="94" t="s">
        <v>12</v>
      </c>
      <c r="H158" s="101">
        <v>2021</v>
      </c>
      <c r="I158" s="100" t="s">
        <v>9</v>
      </c>
    </row>
    <row r="159" ht="15.75" spans="2:9">
      <c r="B159" s="44" t="s">
        <v>185</v>
      </c>
      <c r="C159" s="101" t="s">
        <v>121</v>
      </c>
      <c r="D159" s="105" t="s">
        <v>118</v>
      </c>
      <c r="E159" s="46">
        <v>119200</v>
      </c>
      <c r="F159" s="47">
        <v>119200</v>
      </c>
      <c r="G159" s="94" t="s">
        <v>12</v>
      </c>
      <c r="H159" s="101">
        <v>2021</v>
      </c>
      <c r="I159" s="100" t="s">
        <v>9</v>
      </c>
    </row>
    <row r="160" ht="15.75" spans="2:9">
      <c r="B160" s="44" t="s">
        <v>186</v>
      </c>
      <c r="C160" s="101" t="s">
        <v>121</v>
      </c>
      <c r="D160" s="105" t="s">
        <v>118</v>
      </c>
      <c r="E160" s="46">
        <v>105000</v>
      </c>
      <c r="F160" s="47">
        <v>105000</v>
      </c>
      <c r="G160" s="94" t="s">
        <v>12</v>
      </c>
      <c r="H160" s="101">
        <v>2021</v>
      </c>
      <c r="I160" s="100" t="s">
        <v>9</v>
      </c>
    </row>
    <row r="161" ht="15.75" spans="2:9">
      <c r="B161" s="44" t="s">
        <v>187</v>
      </c>
      <c r="C161" s="101" t="s">
        <v>121</v>
      </c>
      <c r="D161" s="105" t="s">
        <v>118</v>
      </c>
      <c r="E161" s="46">
        <v>119000</v>
      </c>
      <c r="F161" s="47">
        <v>119000</v>
      </c>
      <c r="G161" s="94" t="s">
        <v>12</v>
      </c>
      <c r="H161" s="101">
        <v>2021</v>
      </c>
      <c r="I161" s="100" t="s">
        <v>9</v>
      </c>
    </row>
    <row r="162" ht="15.75" spans="2:9">
      <c r="B162" s="44" t="s">
        <v>188</v>
      </c>
      <c r="C162" s="101" t="s">
        <v>121</v>
      </c>
      <c r="D162" s="105" t="s">
        <v>118</v>
      </c>
      <c r="E162" s="46">
        <v>200100</v>
      </c>
      <c r="F162" s="47">
        <v>200100</v>
      </c>
      <c r="G162" s="94" t="s">
        <v>12</v>
      </c>
      <c r="H162" s="101">
        <v>2021</v>
      </c>
      <c r="I162" s="100" t="s">
        <v>9</v>
      </c>
    </row>
    <row r="163" ht="15.75" spans="2:9">
      <c r="B163" s="44" t="s">
        <v>189</v>
      </c>
      <c r="C163" s="101" t="s">
        <v>121</v>
      </c>
      <c r="D163" s="105" t="s">
        <v>118</v>
      </c>
      <c r="E163" s="46">
        <v>105000</v>
      </c>
      <c r="F163" s="47">
        <v>105000</v>
      </c>
      <c r="G163" s="94" t="s">
        <v>12</v>
      </c>
      <c r="H163" s="101">
        <v>2021</v>
      </c>
      <c r="I163" s="100" t="s">
        <v>9</v>
      </c>
    </row>
    <row r="164" spans="2:9">
      <c r="B164" s="44" t="s">
        <v>190</v>
      </c>
      <c r="C164" s="86">
        <v>2117910</v>
      </c>
      <c r="D164" s="105" t="s">
        <v>118</v>
      </c>
      <c r="E164" s="46"/>
      <c r="F164" s="47"/>
      <c r="G164" t="s">
        <v>126</v>
      </c>
      <c r="H164" s="101">
        <v>2021</v>
      </c>
      <c r="I164" s="100" t="s">
        <v>9</v>
      </c>
    </row>
    <row r="165" spans="2:9">
      <c r="B165" s="44" t="s">
        <v>191</v>
      </c>
      <c r="C165" s="101" t="s">
        <v>121</v>
      </c>
      <c r="D165" s="105" t="s">
        <v>118</v>
      </c>
      <c r="E165" s="46">
        <v>62000</v>
      </c>
      <c r="F165" s="47">
        <v>62000</v>
      </c>
      <c r="G165" t="s">
        <v>16</v>
      </c>
      <c r="H165" s="101">
        <v>2021</v>
      </c>
      <c r="I165" s="100" t="s">
        <v>9</v>
      </c>
    </row>
    <row r="166" spans="2:9">
      <c r="B166" s="44" t="s">
        <v>127</v>
      </c>
      <c r="C166" s="86">
        <v>18054108</v>
      </c>
      <c r="D166" s="105" t="s">
        <v>118</v>
      </c>
      <c r="E166" s="46"/>
      <c r="F166" s="47"/>
      <c r="G166" t="s">
        <v>16</v>
      </c>
      <c r="H166" s="101">
        <v>2021</v>
      </c>
      <c r="I166" s="100" t="s">
        <v>9</v>
      </c>
    </row>
    <row r="167" spans="2:9">
      <c r="B167" s="44" t="s">
        <v>192</v>
      </c>
      <c r="C167" s="86">
        <v>257451</v>
      </c>
      <c r="D167" s="105" t="s">
        <v>118</v>
      </c>
      <c r="E167" s="46"/>
      <c r="F167" s="47"/>
      <c r="G167" t="s">
        <v>16</v>
      </c>
      <c r="H167" s="101">
        <v>2021</v>
      </c>
      <c r="I167" s="100" t="s">
        <v>9</v>
      </c>
    </row>
    <row r="168" ht="15.75" spans="2:9">
      <c r="B168" s="44" t="s">
        <v>193</v>
      </c>
      <c r="C168" s="101" t="s">
        <v>121</v>
      </c>
      <c r="D168" s="105" t="s">
        <v>118</v>
      </c>
      <c r="E168" s="46">
        <v>4022540</v>
      </c>
      <c r="F168" s="47">
        <v>4022540</v>
      </c>
      <c r="G168" s="94" t="s">
        <v>12</v>
      </c>
      <c r="H168" s="101">
        <v>2021</v>
      </c>
      <c r="I168" s="100" t="s">
        <v>9</v>
      </c>
    </row>
    <row r="169" ht="15.75" spans="2:9">
      <c r="B169" s="44" t="s">
        <v>194</v>
      </c>
      <c r="C169" s="101"/>
      <c r="D169" s="105" t="s">
        <v>118</v>
      </c>
      <c r="E169" s="46">
        <v>939000</v>
      </c>
      <c r="F169" s="47">
        <v>939000</v>
      </c>
      <c r="G169" s="94" t="s">
        <v>12</v>
      </c>
      <c r="H169" s="101">
        <v>2021</v>
      </c>
      <c r="I169" s="100" t="s">
        <v>9</v>
      </c>
    </row>
    <row r="170" spans="2:9">
      <c r="B170" s="44" t="s">
        <v>195</v>
      </c>
      <c r="C170" s="86">
        <v>24260499</v>
      </c>
      <c r="D170" s="105" t="s">
        <v>118</v>
      </c>
      <c r="E170" s="46"/>
      <c r="F170" s="47"/>
      <c r="G170" t="s">
        <v>126</v>
      </c>
      <c r="H170" s="101">
        <v>2021</v>
      </c>
      <c r="I170" s="100" t="s">
        <v>9</v>
      </c>
    </row>
    <row r="171" spans="2:9">
      <c r="B171" s="44" t="s">
        <v>196</v>
      </c>
      <c r="C171" s="101"/>
      <c r="D171" s="105" t="s">
        <v>118</v>
      </c>
      <c r="E171" s="46"/>
      <c r="F171" s="47"/>
      <c r="G171" t="s">
        <v>126</v>
      </c>
      <c r="H171" s="101">
        <v>2021</v>
      </c>
      <c r="I171" s="100" t="s">
        <v>9</v>
      </c>
    </row>
    <row r="172" ht="15.75" spans="2:9">
      <c r="B172" s="44" t="s">
        <v>197</v>
      </c>
      <c r="C172" s="86">
        <v>29035129</v>
      </c>
      <c r="D172" s="105" t="s">
        <v>118</v>
      </c>
      <c r="E172" s="46">
        <v>25400000</v>
      </c>
      <c r="F172" s="47">
        <v>25400000</v>
      </c>
      <c r="G172" s="94" t="s">
        <v>12</v>
      </c>
      <c r="H172" s="101">
        <v>2021</v>
      </c>
      <c r="I172" s="100" t="s">
        <v>9</v>
      </c>
    </row>
    <row r="173" ht="15.75" spans="2:9">
      <c r="B173" s="44" t="s">
        <v>198</v>
      </c>
      <c r="C173" s="101" t="s">
        <v>121</v>
      </c>
      <c r="D173" s="105" t="s">
        <v>118</v>
      </c>
      <c r="E173" s="46">
        <v>304149447</v>
      </c>
      <c r="F173" s="47">
        <v>304149447</v>
      </c>
      <c r="G173" s="94" t="s">
        <v>12</v>
      </c>
      <c r="H173" s="101">
        <v>2021</v>
      </c>
      <c r="I173" s="100" t="s">
        <v>9</v>
      </c>
    </row>
    <row r="174" ht="15.75" spans="2:9">
      <c r="B174" s="44" t="s">
        <v>199</v>
      </c>
      <c r="C174" s="101"/>
      <c r="D174" s="105" t="s">
        <v>118</v>
      </c>
      <c r="E174" s="46">
        <v>2710520</v>
      </c>
      <c r="F174" s="47">
        <v>2710520</v>
      </c>
      <c r="G174" s="94" t="s">
        <v>12</v>
      </c>
      <c r="H174" s="101">
        <v>2021</v>
      </c>
      <c r="I174" s="100" t="s">
        <v>9</v>
      </c>
    </row>
    <row r="175" ht="15.75" spans="2:9">
      <c r="B175" s="44" t="s">
        <v>200</v>
      </c>
      <c r="C175" s="101"/>
      <c r="D175" s="105" t="s">
        <v>118</v>
      </c>
      <c r="E175" s="46">
        <v>10885620</v>
      </c>
      <c r="F175" s="47">
        <v>10885620</v>
      </c>
      <c r="G175" s="94" t="s">
        <v>12</v>
      </c>
      <c r="H175" s="101">
        <v>2021</v>
      </c>
      <c r="I175" s="100" t="s">
        <v>9</v>
      </c>
    </row>
    <row r="176" ht="15.75" spans="2:9">
      <c r="B176" s="44" t="s">
        <v>201</v>
      </c>
      <c r="C176" s="101"/>
      <c r="D176" s="105" t="s">
        <v>118</v>
      </c>
      <c r="E176" s="46">
        <v>9300300</v>
      </c>
      <c r="F176" s="47">
        <v>9300300</v>
      </c>
      <c r="G176" s="94" t="s">
        <v>12</v>
      </c>
      <c r="H176" s="101">
        <v>2021</v>
      </c>
      <c r="I176" s="100" t="s">
        <v>9</v>
      </c>
    </row>
    <row r="177" ht="15.75" spans="2:9">
      <c r="B177" s="44" t="s">
        <v>202</v>
      </c>
      <c r="C177" s="101"/>
      <c r="D177" s="105" t="s">
        <v>118</v>
      </c>
      <c r="E177" s="46">
        <v>3742530</v>
      </c>
      <c r="F177" s="47">
        <v>3742530</v>
      </c>
      <c r="G177" s="94" t="s">
        <v>12</v>
      </c>
      <c r="H177" s="101">
        <v>2021</v>
      </c>
      <c r="I177" s="100" t="s">
        <v>9</v>
      </c>
    </row>
    <row r="178" ht="15.75" spans="2:9">
      <c r="B178" s="44" t="s">
        <v>203</v>
      </c>
      <c r="C178" s="101"/>
      <c r="D178" s="105" t="s">
        <v>118</v>
      </c>
      <c r="E178" s="46">
        <v>15578095</v>
      </c>
      <c r="F178" s="47">
        <v>15578095</v>
      </c>
      <c r="G178" s="94" t="s">
        <v>12</v>
      </c>
      <c r="H178" s="101">
        <v>2021</v>
      </c>
      <c r="I178" s="100" t="s">
        <v>9</v>
      </c>
    </row>
    <row r="179" ht="15.75" spans="2:9">
      <c r="B179" s="44" t="s">
        <v>204</v>
      </c>
      <c r="C179" s="101"/>
      <c r="D179" s="105" t="s">
        <v>118</v>
      </c>
      <c r="E179" s="46">
        <v>4330430</v>
      </c>
      <c r="F179" s="47">
        <v>4330430</v>
      </c>
      <c r="G179" s="94" t="s">
        <v>12</v>
      </c>
      <c r="H179" s="101">
        <v>2021</v>
      </c>
      <c r="I179" s="100" t="s">
        <v>9</v>
      </c>
    </row>
    <row r="180" ht="15.75" spans="2:9">
      <c r="B180" s="44" t="s">
        <v>205</v>
      </c>
      <c r="C180" s="101"/>
      <c r="D180" s="105" t="s">
        <v>118</v>
      </c>
      <c r="E180" s="46">
        <v>18786695</v>
      </c>
      <c r="F180" s="47">
        <v>18786695</v>
      </c>
      <c r="G180" s="94" t="s">
        <v>12</v>
      </c>
      <c r="H180" s="101">
        <v>2021</v>
      </c>
      <c r="I180" s="100" t="s">
        <v>9</v>
      </c>
    </row>
    <row r="181" ht="15.75" spans="2:9">
      <c r="B181" s="44" t="s">
        <v>206</v>
      </c>
      <c r="C181" s="101"/>
      <c r="D181" s="105" t="s">
        <v>118</v>
      </c>
      <c r="E181" s="46">
        <v>27478275</v>
      </c>
      <c r="F181" s="47">
        <v>27478275</v>
      </c>
      <c r="G181" s="94" t="s">
        <v>12</v>
      </c>
      <c r="H181" s="101">
        <v>2021</v>
      </c>
      <c r="I181" s="100" t="s">
        <v>9</v>
      </c>
    </row>
    <row r="182" ht="15.75" spans="2:9">
      <c r="B182" s="44" t="s">
        <v>207</v>
      </c>
      <c r="C182" s="101"/>
      <c r="D182" s="105" t="s">
        <v>118</v>
      </c>
      <c r="E182" s="46">
        <v>17135635</v>
      </c>
      <c r="F182" s="47">
        <v>17135635</v>
      </c>
      <c r="G182" s="94" t="s">
        <v>12</v>
      </c>
      <c r="H182" s="101">
        <v>2021</v>
      </c>
      <c r="I182" s="100" t="s">
        <v>9</v>
      </c>
    </row>
    <row r="183" ht="15.75" spans="2:9">
      <c r="B183" s="44" t="s">
        <v>208</v>
      </c>
      <c r="C183" s="101"/>
      <c r="D183" s="105" t="s">
        <v>118</v>
      </c>
      <c r="E183" s="46">
        <v>16737345</v>
      </c>
      <c r="F183" s="47">
        <v>16737345</v>
      </c>
      <c r="G183" s="94" t="s">
        <v>12</v>
      </c>
      <c r="H183" s="101">
        <v>2021</v>
      </c>
      <c r="I183" s="100" t="s">
        <v>9</v>
      </c>
    </row>
    <row r="184" ht="15.75" spans="2:9">
      <c r="B184" s="44" t="s">
        <v>209</v>
      </c>
      <c r="C184" s="101"/>
      <c r="D184" s="105" t="s">
        <v>118</v>
      </c>
      <c r="E184" s="46">
        <v>29773035</v>
      </c>
      <c r="F184" s="47">
        <v>29773035</v>
      </c>
      <c r="G184" s="94" t="s">
        <v>12</v>
      </c>
      <c r="H184" s="101">
        <v>2021</v>
      </c>
      <c r="I184" s="100" t="s">
        <v>9</v>
      </c>
    </row>
    <row r="185" ht="15.75" spans="2:9">
      <c r="B185" s="44" t="s">
        <v>210</v>
      </c>
      <c r="C185" s="101"/>
      <c r="D185" s="105" t="s">
        <v>118</v>
      </c>
      <c r="E185" s="46">
        <v>3683460</v>
      </c>
      <c r="F185" s="47">
        <v>3683460</v>
      </c>
      <c r="G185" s="94" t="s">
        <v>12</v>
      </c>
      <c r="H185" s="101">
        <v>2021</v>
      </c>
      <c r="I185" s="100" t="s">
        <v>9</v>
      </c>
    </row>
    <row r="186" ht="15.75" spans="2:9">
      <c r="B186" s="44" t="s">
        <v>211</v>
      </c>
      <c r="C186" s="101"/>
      <c r="D186" s="105" t="s">
        <v>118</v>
      </c>
      <c r="E186" s="46">
        <v>14047605</v>
      </c>
      <c r="F186" s="47">
        <v>14047605</v>
      </c>
      <c r="G186" s="94" t="s">
        <v>12</v>
      </c>
      <c r="H186" s="101">
        <v>2021</v>
      </c>
      <c r="I186" s="100" t="s">
        <v>9</v>
      </c>
    </row>
    <row r="187" ht="15.75" spans="2:9">
      <c r="B187" s="44" t="s">
        <v>212</v>
      </c>
      <c r="C187" s="101" t="s">
        <v>121</v>
      </c>
      <c r="D187" s="105" t="s">
        <v>118</v>
      </c>
      <c r="E187" s="46">
        <v>450402</v>
      </c>
      <c r="F187" s="47">
        <v>450402</v>
      </c>
      <c r="G187" s="94" t="s">
        <v>12</v>
      </c>
      <c r="H187" s="101">
        <v>2021</v>
      </c>
      <c r="I187" s="100" t="s">
        <v>9</v>
      </c>
    </row>
    <row r="188" ht="15.75" spans="2:9">
      <c r="B188" s="44" t="s">
        <v>213</v>
      </c>
      <c r="C188" s="101" t="s">
        <v>121</v>
      </c>
      <c r="D188" s="105" t="s">
        <v>118</v>
      </c>
      <c r="E188" s="46">
        <v>461632</v>
      </c>
      <c r="F188" s="47">
        <v>461632</v>
      </c>
      <c r="G188" s="94" t="s">
        <v>12</v>
      </c>
      <c r="H188" s="101">
        <v>2021</v>
      </c>
      <c r="I188" s="100" t="s">
        <v>9</v>
      </c>
    </row>
    <row r="189" ht="15.75" spans="2:9">
      <c r="B189" s="44" t="s">
        <v>214</v>
      </c>
      <c r="C189" s="101" t="s">
        <v>121</v>
      </c>
      <c r="D189" s="105" t="s">
        <v>118</v>
      </c>
      <c r="E189" s="46">
        <v>30142840</v>
      </c>
      <c r="F189" s="47">
        <v>30142840</v>
      </c>
      <c r="G189" s="94" t="s">
        <v>12</v>
      </c>
      <c r="H189" s="101">
        <v>2021</v>
      </c>
      <c r="I189" s="100" t="s">
        <v>9</v>
      </c>
    </row>
    <row r="190" ht="15.75" spans="2:9">
      <c r="B190" s="44" t="s">
        <v>215</v>
      </c>
      <c r="C190" s="101" t="s">
        <v>121</v>
      </c>
      <c r="D190" s="105" t="s">
        <v>118</v>
      </c>
      <c r="E190" s="46">
        <v>29856352</v>
      </c>
      <c r="F190" s="47">
        <v>29856352</v>
      </c>
      <c r="G190" s="94" t="s">
        <v>12</v>
      </c>
      <c r="H190" s="101">
        <v>2021</v>
      </c>
      <c r="I190" s="100" t="s">
        <v>9</v>
      </c>
    </row>
    <row r="191" ht="165.75" spans="2:9">
      <c r="B191" s="102" t="s">
        <v>216</v>
      </c>
      <c r="C191" s="86">
        <v>6063680</v>
      </c>
      <c r="D191" s="105" t="s">
        <v>118</v>
      </c>
      <c r="E191" s="46">
        <v>5942000</v>
      </c>
      <c r="F191" s="47">
        <v>5942000</v>
      </c>
      <c r="G191" s="94" t="s">
        <v>12</v>
      </c>
      <c r="H191" s="101">
        <v>2021</v>
      </c>
      <c r="I191" s="100" t="s">
        <v>9</v>
      </c>
    </row>
    <row r="192" ht="15.75" spans="2:9">
      <c r="B192" s="44" t="s">
        <v>217</v>
      </c>
      <c r="C192" s="101" t="s">
        <v>121</v>
      </c>
      <c r="D192" s="105" t="s">
        <v>118</v>
      </c>
      <c r="E192" s="46">
        <v>104999000</v>
      </c>
      <c r="F192" s="47">
        <v>104999000</v>
      </c>
      <c r="G192" s="94" t="s">
        <v>12</v>
      </c>
      <c r="H192" s="101">
        <v>2021</v>
      </c>
      <c r="I192" s="100" t="s">
        <v>9</v>
      </c>
    </row>
    <row r="193" ht="15.75" spans="2:9">
      <c r="B193" s="44" t="s">
        <v>218</v>
      </c>
      <c r="C193" s="101" t="s">
        <v>121</v>
      </c>
      <c r="D193" s="105" t="s">
        <v>118</v>
      </c>
      <c r="E193" s="46">
        <v>91000500</v>
      </c>
      <c r="F193" s="47">
        <v>91000500</v>
      </c>
      <c r="G193" s="94" t="s">
        <v>12</v>
      </c>
      <c r="H193" s="101">
        <v>2021</v>
      </c>
      <c r="I193" s="100" t="s">
        <v>9</v>
      </c>
    </row>
    <row r="194" ht="15.75" spans="2:9">
      <c r="B194" s="44" t="s">
        <v>219</v>
      </c>
      <c r="C194" s="101" t="s">
        <v>121</v>
      </c>
      <c r="D194" s="105" t="s">
        <v>118</v>
      </c>
      <c r="E194" s="46">
        <v>132006557</v>
      </c>
      <c r="F194" s="47">
        <v>132006557</v>
      </c>
      <c r="G194" s="94" t="s">
        <v>12</v>
      </c>
      <c r="H194" s="101">
        <v>2021</v>
      </c>
      <c r="I194" s="100" t="s">
        <v>9</v>
      </c>
    </row>
    <row r="195" ht="15.75" spans="2:9">
      <c r="B195" s="44" t="s">
        <v>220</v>
      </c>
      <c r="C195" s="101" t="s">
        <v>121</v>
      </c>
      <c r="D195" s="105" t="s">
        <v>118</v>
      </c>
      <c r="E195" s="46">
        <v>114316900</v>
      </c>
      <c r="F195" s="47">
        <v>114316900</v>
      </c>
      <c r="G195" s="94" t="s">
        <v>12</v>
      </c>
      <c r="H195" s="101">
        <v>2021</v>
      </c>
      <c r="I195" s="100" t="s">
        <v>9</v>
      </c>
    </row>
    <row r="196" ht="15.75" spans="2:9">
      <c r="B196" s="44" t="s">
        <v>221</v>
      </c>
      <c r="C196" s="101" t="s">
        <v>121</v>
      </c>
      <c r="D196" s="105" t="s">
        <v>118</v>
      </c>
      <c r="E196" s="46">
        <v>99208484</v>
      </c>
      <c r="F196" s="47">
        <v>99208484</v>
      </c>
      <c r="G196" s="94" t="s">
        <v>12</v>
      </c>
      <c r="H196" s="101">
        <v>2021</v>
      </c>
      <c r="I196" s="100" t="s">
        <v>9</v>
      </c>
    </row>
    <row r="197" ht="15.75" spans="2:9">
      <c r="B197" s="44" t="s">
        <v>222</v>
      </c>
      <c r="C197" s="101" t="s">
        <v>121</v>
      </c>
      <c r="D197" s="105" t="s">
        <v>118</v>
      </c>
      <c r="E197" s="46">
        <v>114406649</v>
      </c>
      <c r="F197" s="47">
        <v>114406649</v>
      </c>
      <c r="G197" s="94" t="s">
        <v>12</v>
      </c>
      <c r="H197" s="101">
        <v>2021</v>
      </c>
      <c r="I197" s="100" t="s">
        <v>9</v>
      </c>
    </row>
    <row r="198" ht="15.75" spans="2:9">
      <c r="B198" s="44" t="s">
        <v>223</v>
      </c>
      <c r="C198" s="101" t="s">
        <v>121</v>
      </c>
      <c r="D198" s="105" t="s">
        <v>118</v>
      </c>
      <c r="E198" s="46">
        <v>110697492</v>
      </c>
      <c r="F198" s="47">
        <v>110697492</v>
      </c>
      <c r="G198" s="94" t="s">
        <v>12</v>
      </c>
      <c r="H198" s="101">
        <v>2021</v>
      </c>
      <c r="I198" s="100" t="s">
        <v>9</v>
      </c>
    </row>
    <row r="199" ht="15.75" spans="2:9">
      <c r="B199" s="44" t="s">
        <v>224</v>
      </c>
      <c r="C199" s="101" t="s">
        <v>121</v>
      </c>
      <c r="D199" s="105" t="s">
        <v>118</v>
      </c>
      <c r="E199" s="46">
        <v>1595000</v>
      </c>
      <c r="F199" s="47">
        <v>1595000</v>
      </c>
      <c r="G199" s="94" t="s">
        <v>12</v>
      </c>
      <c r="H199" s="101">
        <v>2021</v>
      </c>
      <c r="I199" s="100" t="s">
        <v>9</v>
      </c>
    </row>
    <row r="200" ht="15.75" spans="2:9">
      <c r="B200" s="44" t="s">
        <v>225</v>
      </c>
      <c r="C200" s="101" t="s">
        <v>121</v>
      </c>
      <c r="D200" s="105" t="s">
        <v>118</v>
      </c>
      <c r="E200" s="46">
        <v>1580000</v>
      </c>
      <c r="F200" s="47">
        <v>1580000</v>
      </c>
      <c r="G200" s="94" t="s">
        <v>12</v>
      </c>
      <c r="H200" s="101">
        <v>2021</v>
      </c>
      <c r="I200" s="100" t="s">
        <v>9</v>
      </c>
    </row>
    <row r="201" ht="15.75" spans="2:9">
      <c r="B201" s="44" t="s">
        <v>226</v>
      </c>
      <c r="C201" s="101" t="s">
        <v>121</v>
      </c>
      <c r="D201" s="105" t="s">
        <v>118</v>
      </c>
      <c r="E201" s="46">
        <v>1600000</v>
      </c>
      <c r="F201" s="47">
        <v>1600000</v>
      </c>
      <c r="G201" s="94" t="s">
        <v>12</v>
      </c>
      <c r="H201" s="101">
        <v>2021</v>
      </c>
      <c r="I201" s="100" t="s">
        <v>9</v>
      </c>
    </row>
    <row r="202" ht="15.75" spans="2:9">
      <c r="B202" s="44" t="s">
        <v>227</v>
      </c>
      <c r="C202" s="101" t="s">
        <v>121</v>
      </c>
      <c r="D202" s="105" t="s">
        <v>118</v>
      </c>
      <c r="E202" s="46">
        <v>2236500</v>
      </c>
      <c r="F202" s="47">
        <v>2236500</v>
      </c>
      <c r="G202" s="94" t="s">
        <v>12</v>
      </c>
      <c r="H202" s="101">
        <v>2021</v>
      </c>
      <c r="I202" s="100" t="s">
        <v>9</v>
      </c>
    </row>
    <row r="203" ht="15.75" spans="2:9">
      <c r="B203" s="44" t="s">
        <v>220</v>
      </c>
      <c r="C203" s="101" t="s">
        <v>121</v>
      </c>
      <c r="D203" s="105" t="s">
        <v>118</v>
      </c>
      <c r="E203" s="46">
        <v>1790000</v>
      </c>
      <c r="F203" s="47">
        <v>1790000</v>
      </c>
      <c r="G203" s="94" t="s">
        <v>12</v>
      </c>
      <c r="H203" s="101">
        <v>2021</v>
      </c>
      <c r="I203" s="100" t="s">
        <v>9</v>
      </c>
    </row>
    <row r="204" ht="15.75" spans="2:9">
      <c r="B204" s="44" t="s">
        <v>221</v>
      </c>
      <c r="C204" s="101" t="s">
        <v>121</v>
      </c>
      <c r="D204" s="105" t="s">
        <v>118</v>
      </c>
      <c r="E204" s="46">
        <v>1789000</v>
      </c>
      <c r="F204" s="47">
        <v>1789000</v>
      </c>
      <c r="G204" s="94" t="s">
        <v>12</v>
      </c>
      <c r="H204" s="101">
        <v>2021</v>
      </c>
      <c r="I204" s="100" t="s">
        <v>9</v>
      </c>
    </row>
    <row r="205" ht="15.75" spans="2:9">
      <c r="B205" s="44" t="s">
        <v>222</v>
      </c>
      <c r="C205" s="101" t="s">
        <v>121</v>
      </c>
      <c r="D205" s="105" t="s">
        <v>118</v>
      </c>
      <c r="E205" s="46">
        <v>3342000</v>
      </c>
      <c r="F205" s="47">
        <v>3342000</v>
      </c>
      <c r="G205" s="94" t="s">
        <v>12</v>
      </c>
      <c r="H205" s="101">
        <v>2021</v>
      </c>
      <c r="I205" s="100" t="s">
        <v>9</v>
      </c>
    </row>
    <row r="206" ht="15.75" spans="2:9">
      <c r="B206" s="44" t="s">
        <v>223</v>
      </c>
      <c r="C206" s="101" t="s">
        <v>121</v>
      </c>
      <c r="D206" s="105" t="s">
        <v>118</v>
      </c>
      <c r="E206" s="46">
        <v>2920000</v>
      </c>
      <c r="F206" s="47">
        <v>2920000</v>
      </c>
      <c r="G206" s="94" t="s">
        <v>12</v>
      </c>
      <c r="H206" s="101">
        <v>2021</v>
      </c>
      <c r="I206" s="100" t="s">
        <v>9</v>
      </c>
    </row>
    <row r="207" ht="15.75" spans="2:9">
      <c r="B207" s="44" t="s">
        <v>224</v>
      </c>
      <c r="C207" s="101" t="s">
        <v>121</v>
      </c>
      <c r="D207" s="105" t="s">
        <v>118</v>
      </c>
      <c r="E207" s="46">
        <v>4427000</v>
      </c>
      <c r="F207" s="47">
        <v>4427000</v>
      </c>
      <c r="G207" s="94" t="s">
        <v>12</v>
      </c>
      <c r="H207" s="101">
        <v>2021</v>
      </c>
      <c r="I207" s="100" t="s">
        <v>9</v>
      </c>
    </row>
    <row r="208" ht="15.75" spans="2:9">
      <c r="B208" s="44" t="s">
        <v>225</v>
      </c>
      <c r="C208" s="101" t="s">
        <v>121</v>
      </c>
      <c r="D208" s="105" t="s">
        <v>118</v>
      </c>
      <c r="E208" s="46">
        <v>4774421.52</v>
      </c>
      <c r="F208" s="47">
        <v>4774421.52</v>
      </c>
      <c r="G208" s="94" t="s">
        <v>12</v>
      </c>
      <c r="H208" s="101">
        <v>2021</v>
      </c>
      <c r="I208" s="100" t="s">
        <v>9</v>
      </c>
    </row>
    <row r="209" ht="15.75" spans="2:9">
      <c r="B209" s="44" t="s">
        <v>226</v>
      </c>
      <c r="C209" s="101" t="s">
        <v>121</v>
      </c>
      <c r="D209" s="105" t="s">
        <v>118</v>
      </c>
      <c r="E209" s="46">
        <v>4551000</v>
      </c>
      <c r="F209" s="47">
        <v>4551000</v>
      </c>
      <c r="G209" s="94" t="s">
        <v>12</v>
      </c>
      <c r="H209" s="101">
        <v>2021</v>
      </c>
      <c r="I209" s="100" t="s">
        <v>9</v>
      </c>
    </row>
    <row r="210" ht="15.75" spans="2:9">
      <c r="B210" s="44" t="s">
        <v>227</v>
      </c>
      <c r="C210" s="101" t="s">
        <v>35</v>
      </c>
      <c r="D210" s="105" t="s">
        <v>118</v>
      </c>
      <c r="E210" s="46">
        <v>400743361</v>
      </c>
      <c r="F210" s="47">
        <v>400743361</v>
      </c>
      <c r="G210" s="94" t="s">
        <v>12</v>
      </c>
      <c r="H210" s="101">
        <v>2021</v>
      </c>
      <c r="I210" s="100" t="s">
        <v>9</v>
      </c>
    </row>
    <row r="211" ht="15.75" spans="2:9">
      <c r="B211" s="44" t="s">
        <v>228</v>
      </c>
      <c r="C211" s="101" t="s">
        <v>121</v>
      </c>
      <c r="D211" s="105" t="s">
        <v>118</v>
      </c>
      <c r="E211" s="46">
        <v>409913598</v>
      </c>
      <c r="F211" s="47">
        <v>409913598</v>
      </c>
      <c r="G211" s="94" t="s">
        <v>12</v>
      </c>
      <c r="H211" s="101">
        <v>2021</v>
      </c>
      <c r="I211" s="100" t="s">
        <v>9</v>
      </c>
    </row>
    <row r="212" ht="15.75" spans="2:9">
      <c r="B212" s="44" t="s">
        <v>229</v>
      </c>
      <c r="C212" s="101" t="s">
        <v>121</v>
      </c>
      <c r="D212" s="105" t="s">
        <v>118</v>
      </c>
      <c r="E212" s="46">
        <v>401662141</v>
      </c>
      <c r="F212" s="47">
        <v>401662141</v>
      </c>
      <c r="G212" s="94" t="s">
        <v>12</v>
      </c>
      <c r="H212" s="101">
        <v>2021</v>
      </c>
      <c r="I212" s="100" t="s">
        <v>9</v>
      </c>
    </row>
    <row r="213" ht="15.75" spans="2:9">
      <c r="B213" s="44" t="s">
        <v>230</v>
      </c>
      <c r="C213" s="101" t="s">
        <v>121</v>
      </c>
      <c r="D213" s="105" t="s">
        <v>118</v>
      </c>
      <c r="E213" s="46">
        <v>407024967.3</v>
      </c>
      <c r="F213" s="47">
        <v>407024967.3</v>
      </c>
      <c r="G213" s="94" t="s">
        <v>12</v>
      </c>
      <c r="H213" s="101">
        <v>2021</v>
      </c>
      <c r="I213" s="100" t="s">
        <v>9</v>
      </c>
    </row>
    <row r="214" spans="2:9">
      <c r="B214" s="44" t="s">
        <v>231</v>
      </c>
      <c r="C214" s="86">
        <v>927542378</v>
      </c>
      <c r="D214" s="105" t="s">
        <v>118</v>
      </c>
      <c r="E214" s="46"/>
      <c r="F214" s="47"/>
      <c r="G214" t="s">
        <v>126</v>
      </c>
      <c r="H214" s="101">
        <v>2021</v>
      </c>
      <c r="I214" s="100" t="s">
        <v>9</v>
      </c>
    </row>
    <row r="215" spans="2:9">
      <c r="B215" s="44" t="s">
        <v>232</v>
      </c>
      <c r="C215" s="101" t="s">
        <v>121</v>
      </c>
      <c r="D215" s="105" t="s">
        <v>118</v>
      </c>
      <c r="E215" s="46">
        <v>46975050</v>
      </c>
      <c r="F215" s="47">
        <v>46975050</v>
      </c>
      <c r="G215" t="s">
        <v>16</v>
      </c>
      <c r="H215" s="101">
        <v>2021</v>
      </c>
      <c r="I215" s="100" t="s">
        <v>9</v>
      </c>
    </row>
    <row r="216" spans="2:9">
      <c r="B216" s="44" t="s">
        <v>233</v>
      </c>
      <c r="C216" s="101" t="s">
        <v>121</v>
      </c>
      <c r="D216" s="105" t="s">
        <v>118</v>
      </c>
      <c r="E216" s="46">
        <v>46975050</v>
      </c>
      <c r="F216" s="47">
        <v>46975050</v>
      </c>
      <c r="G216" t="s">
        <v>16</v>
      </c>
      <c r="H216" s="101">
        <v>2021</v>
      </c>
      <c r="I216" s="100" t="s">
        <v>9</v>
      </c>
    </row>
    <row r="217" spans="2:9">
      <c r="B217" s="44" t="s">
        <v>234</v>
      </c>
      <c r="C217" s="101" t="s">
        <v>121</v>
      </c>
      <c r="D217" s="105" t="s">
        <v>118</v>
      </c>
      <c r="E217" s="46">
        <v>42804650</v>
      </c>
      <c r="F217" s="47">
        <v>42804650</v>
      </c>
      <c r="G217" t="s">
        <v>16</v>
      </c>
      <c r="H217" s="101">
        <v>2021</v>
      </c>
      <c r="I217" s="100" t="s">
        <v>9</v>
      </c>
    </row>
    <row r="218" spans="2:9">
      <c r="B218" s="44" t="s">
        <v>235</v>
      </c>
      <c r="C218" s="101" t="s">
        <v>121</v>
      </c>
      <c r="D218" s="105" t="s">
        <v>118</v>
      </c>
      <c r="E218" s="46">
        <v>47557290</v>
      </c>
      <c r="F218" s="47">
        <v>47557290</v>
      </c>
      <c r="G218" t="s">
        <v>16</v>
      </c>
      <c r="H218" s="101">
        <v>2021</v>
      </c>
      <c r="I218" s="100" t="s">
        <v>9</v>
      </c>
    </row>
    <row r="219" spans="2:9">
      <c r="B219" s="44" t="s">
        <v>236</v>
      </c>
      <c r="C219" s="101" t="s">
        <v>121</v>
      </c>
      <c r="D219" s="105" t="s">
        <v>118</v>
      </c>
      <c r="E219" s="46">
        <v>43388600</v>
      </c>
      <c r="F219" s="47">
        <v>43388600</v>
      </c>
      <c r="G219" t="s">
        <v>16</v>
      </c>
      <c r="H219" s="101">
        <v>2021</v>
      </c>
      <c r="I219" s="100" t="s">
        <v>9</v>
      </c>
    </row>
    <row r="220" spans="2:9">
      <c r="B220" s="44" t="s">
        <v>237</v>
      </c>
      <c r="C220" s="101" t="s">
        <v>121</v>
      </c>
      <c r="D220" s="105" t="s">
        <v>118</v>
      </c>
      <c r="E220" s="46">
        <v>47684850</v>
      </c>
      <c r="F220" s="47">
        <v>47684850</v>
      </c>
      <c r="G220" t="s">
        <v>16</v>
      </c>
      <c r="H220" s="101">
        <v>2021</v>
      </c>
      <c r="I220" s="100" t="s">
        <v>9</v>
      </c>
    </row>
    <row r="221" spans="2:9">
      <c r="B221" s="44" t="s">
        <v>238</v>
      </c>
      <c r="C221" s="101" t="s">
        <v>121</v>
      </c>
      <c r="D221" s="105" t="s">
        <v>118</v>
      </c>
      <c r="E221" s="46">
        <v>43516160</v>
      </c>
      <c r="F221" s="47">
        <v>43516160</v>
      </c>
      <c r="G221" t="s">
        <v>16</v>
      </c>
      <c r="H221" s="101">
        <v>2021</v>
      </c>
      <c r="I221" s="100" t="s">
        <v>9</v>
      </c>
    </row>
    <row r="222" spans="2:9">
      <c r="B222" s="44" t="s">
        <v>239</v>
      </c>
      <c r="C222" s="101" t="s">
        <v>121</v>
      </c>
      <c r="D222" s="105" t="s">
        <v>118</v>
      </c>
      <c r="E222" s="46">
        <v>30887050</v>
      </c>
      <c r="F222" s="47">
        <v>30887050</v>
      </c>
      <c r="G222" t="s">
        <v>16</v>
      </c>
      <c r="H222" s="101">
        <v>2021</v>
      </c>
      <c r="I222" s="100" t="s">
        <v>9</v>
      </c>
    </row>
    <row r="223" spans="2:11">
      <c r="B223" s="44" t="s">
        <v>240</v>
      </c>
      <c r="C223" s="101" t="s">
        <v>121</v>
      </c>
      <c r="D223" s="105" t="s">
        <v>118</v>
      </c>
      <c r="E223" s="46">
        <v>30887050</v>
      </c>
      <c r="F223" s="47">
        <v>30887050</v>
      </c>
      <c r="G223" t="s">
        <v>16</v>
      </c>
      <c r="H223" s="101">
        <v>2021</v>
      </c>
      <c r="I223" s="100" t="s">
        <v>9</v>
      </c>
      <c r="K223" s="106" t="s">
        <v>17</v>
      </c>
    </row>
    <row r="224" spans="2:9">
      <c r="B224" s="44" t="s">
        <v>241</v>
      </c>
      <c r="C224" s="101" t="s">
        <v>121</v>
      </c>
      <c r="D224" s="105" t="s">
        <v>118</v>
      </c>
      <c r="E224" s="46">
        <v>43530378</v>
      </c>
      <c r="F224" s="47">
        <v>43530378</v>
      </c>
      <c r="G224" t="s">
        <v>16</v>
      </c>
      <c r="H224" s="101">
        <v>2021</v>
      </c>
      <c r="I224" s="100" t="s">
        <v>9</v>
      </c>
    </row>
    <row r="225" spans="2:9">
      <c r="B225" s="44" t="s">
        <v>242</v>
      </c>
      <c r="C225" s="86">
        <v>60573939</v>
      </c>
      <c r="D225" s="105" t="s">
        <v>118</v>
      </c>
      <c r="E225" s="46"/>
      <c r="F225" s="47"/>
      <c r="G225" t="s">
        <v>126</v>
      </c>
      <c r="H225" s="101">
        <v>2021</v>
      </c>
      <c r="I225" s="100" t="s">
        <v>9</v>
      </c>
    </row>
    <row r="226" spans="2:9">
      <c r="B226" s="44" t="s">
        <v>243</v>
      </c>
      <c r="C226" s="86">
        <v>944202</v>
      </c>
      <c r="D226" s="105" t="s">
        <v>118</v>
      </c>
      <c r="E226" s="46"/>
      <c r="F226" s="47"/>
      <c r="G226" t="s">
        <v>126</v>
      </c>
      <c r="H226" s="101">
        <v>2021</v>
      </c>
      <c r="I226" s="100" t="s">
        <v>9</v>
      </c>
    </row>
    <row r="227" ht="15.75" spans="2:9">
      <c r="B227" s="44" t="s">
        <v>244</v>
      </c>
      <c r="C227" s="86">
        <v>452657841</v>
      </c>
      <c r="D227" s="105" t="s">
        <v>118</v>
      </c>
      <c r="E227" s="46">
        <v>447220000</v>
      </c>
      <c r="F227" s="47">
        <v>447220000</v>
      </c>
      <c r="G227" s="94" t="s">
        <v>12</v>
      </c>
      <c r="H227" s="101">
        <v>2021</v>
      </c>
      <c r="I227" s="100" t="s">
        <v>9</v>
      </c>
    </row>
    <row r="228" ht="15.75" spans="2:9">
      <c r="B228" s="44" t="s">
        <v>245</v>
      </c>
      <c r="C228" s="101" t="s">
        <v>121</v>
      </c>
      <c r="D228" s="105" t="s">
        <v>118</v>
      </c>
      <c r="E228" s="46">
        <v>2802970</v>
      </c>
      <c r="F228" s="47">
        <v>2802970</v>
      </c>
      <c r="G228" s="94" t="s">
        <v>12</v>
      </c>
      <c r="H228" s="101">
        <v>2021</v>
      </c>
      <c r="I228" s="100" t="s">
        <v>9</v>
      </c>
    </row>
    <row r="229" ht="15.75" spans="2:9">
      <c r="B229" s="44" t="s">
        <v>246</v>
      </c>
      <c r="C229" s="101" t="s">
        <v>121</v>
      </c>
      <c r="D229" s="105" t="s">
        <v>118</v>
      </c>
      <c r="E229" s="46">
        <v>1400000</v>
      </c>
      <c r="F229" s="47">
        <v>1400000</v>
      </c>
      <c r="G229" s="94" t="s">
        <v>12</v>
      </c>
      <c r="H229" s="101">
        <v>2021</v>
      </c>
      <c r="I229" s="100" t="s">
        <v>9</v>
      </c>
    </row>
    <row r="230" ht="15.75" spans="2:9">
      <c r="B230" s="44" t="s">
        <v>247</v>
      </c>
      <c r="C230" s="101" t="s">
        <v>121</v>
      </c>
      <c r="D230" s="105" t="s">
        <v>118</v>
      </c>
      <c r="E230" s="46">
        <v>2817300</v>
      </c>
      <c r="F230" s="47">
        <v>2817300</v>
      </c>
      <c r="G230" s="94" t="s">
        <v>12</v>
      </c>
      <c r="H230" s="101">
        <v>2021</v>
      </c>
      <c r="I230" s="100" t="s">
        <v>9</v>
      </c>
    </row>
    <row r="231" ht="15.75" spans="2:9">
      <c r="B231" s="44" t="s">
        <v>248</v>
      </c>
      <c r="C231" s="101" t="s">
        <v>121</v>
      </c>
      <c r="D231" s="105" t="s">
        <v>118</v>
      </c>
      <c r="E231" s="46">
        <v>3369000</v>
      </c>
      <c r="F231" s="47">
        <v>3369000</v>
      </c>
      <c r="G231" s="94" t="s">
        <v>12</v>
      </c>
      <c r="H231" s="101">
        <v>2021</v>
      </c>
      <c r="I231" s="100" t="s">
        <v>9</v>
      </c>
    </row>
    <row r="232" ht="15.75" spans="2:9">
      <c r="B232" s="44" t="s">
        <v>249</v>
      </c>
      <c r="C232" s="101" t="s">
        <v>121</v>
      </c>
      <c r="D232" s="105" t="s">
        <v>118</v>
      </c>
      <c r="E232" s="46">
        <v>1700000</v>
      </c>
      <c r="F232" s="47">
        <v>1700000</v>
      </c>
      <c r="G232" s="94" t="s">
        <v>12</v>
      </c>
      <c r="H232" s="101">
        <v>2021</v>
      </c>
      <c r="I232" s="100" t="s">
        <v>9</v>
      </c>
    </row>
    <row r="233" ht="15.75" spans="2:9">
      <c r="B233" s="44" t="s">
        <v>250</v>
      </c>
      <c r="C233" s="101" t="s">
        <v>121</v>
      </c>
      <c r="D233" s="105" t="s">
        <v>118</v>
      </c>
      <c r="E233" s="46">
        <v>305100339</v>
      </c>
      <c r="F233" s="47">
        <v>305100339</v>
      </c>
      <c r="G233" s="94" t="s">
        <v>12</v>
      </c>
      <c r="H233" s="101">
        <v>2021</v>
      </c>
      <c r="I233" s="100" t="s">
        <v>9</v>
      </c>
    </row>
    <row r="234" ht="15.75" spans="2:9">
      <c r="B234" s="44" t="s">
        <v>251</v>
      </c>
      <c r="C234" s="101"/>
      <c r="D234" s="105" t="s">
        <v>118</v>
      </c>
      <c r="E234" s="46">
        <v>305684203</v>
      </c>
      <c r="F234" s="47">
        <v>305684203</v>
      </c>
      <c r="G234" s="94" t="s">
        <v>12</v>
      </c>
      <c r="H234" s="101">
        <v>2021</v>
      </c>
      <c r="I234" s="100" t="s">
        <v>9</v>
      </c>
    </row>
    <row r="235" ht="15.75" spans="2:9">
      <c r="B235" s="44" t="s">
        <v>252</v>
      </c>
      <c r="C235" s="101"/>
      <c r="D235" s="105" t="s">
        <v>118</v>
      </c>
      <c r="E235" s="46">
        <v>139200124</v>
      </c>
      <c r="F235" s="47">
        <v>139200124</v>
      </c>
      <c r="G235" s="94" t="s">
        <v>12</v>
      </c>
      <c r="H235" s="101">
        <v>2021</v>
      </c>
      <c r="I235" s="100" t="s">
        <v>9</v>
      </c>
    </row>
    <row r="236" ht="15.75" spans="2:9">
      <c r="B236" s="44" t="s">
        <v>253</v>
      </c>
      <c r="C236" s="101"/>
      <c r="D236" s="105" t="s">
        <v>118</v>
      </c>
      <c r="E236" s="46">
        <v>174360646</v>
      </c>
      <c r="F236" s="47">
        <v>174360646</v>
      </c>
      <c r="G236" s="94" t="s">
        <v>12</v>
      </c>
      <c r="H236" s="101">
        <v>2021</v>
      </c>
      <c r="I236" s="100" t="s">
        <v>9</v>
      </c>
    </row>
    <row r="237" ht="15.75" spans="2:9">
      <c r="B237" s="44" t="s">
        <v>254</v>
      </c>
      <c r="C237" s="101"/>
      <c r="D237" s="105" t="s">
        <v>118</v>
      </c>
      <c r="E237" s="46">
        <v>32261705</v>
      </c>
      <c r="F237" s="47">
        <v>32261705</v>
      </c>
      <c r="G237" s="94" t="s">
        <v>12</v>
      </c>
      <c r="H237" s="101">
        <v>2021</v>
      </c>
      <c r="I237" s="100" t="s">
        <v>9</v>
      </c>
    </row>
    <row r="238" ht="15.75" spans="2:9">
      <c r="B238" s="44" t="s">
        <v>255</v>
      </c>
      <c r="C238" s="101"/>
      <c r="D238" s="105" t="s">
        <v>118</v>
      </c>
      <c r="E238" s="46">
        <v>26621963</v>
      </c>
      <c r="F238" s="47">
        <v>26621963</v>
      </c>
      <c r="G238" s="94" t="s">
        <v>12</v>
      </c>
      <c r="H238" s="101">
        <v>2021</v>
      </c>
      <c r="I238" s="100" t="s">
        <v>9</v>
      </c>
    </row>
    <row r="239" ht="15.75" spans="2:9">
      <c r="B239" s="44" t="s">
        <v>256</v>
      </c>
      <c r="C239" s="101"/>
      <c r="D239" s="105" t="s">
        <v>118</v>
      </c>
      <c r="E239" s="46">
        <v>28000716</v>
      </c>
      <c r="F239" s="47">
        <v>28000716</v>
      </c>
      <c r="G239" s="94" t="s">
        <v>12</v>
      </c>
      <c r="H239" s="101">
        <v>2021</v>
      </c>
      <c r="I239" s="100" t="s">
        <v>9</v>
      </c>
    </row>
    <row r="240" ht="15.75" spans="2:9">
      <c r="B240" s="44" t="s">
        <v>257</v>
      </c>
      <c r="C240" s="101"/>
      <c r="D240" s="105" t="s">
        <v>118</v>
      </c>
      <c r="E240" s="46">
        <v>26940666</v>
      </c>
      <c r="F240" s="47">
        <v>26940666</v>
      </c>
      <c r="G240" s="94" t="s">
        <v>12</v>
      </c>
      <c r="H240" s="101">
        <v>2021</v>
      </c>
      <c r="I240" s="100" t="s">
        <v>9</v>
      </c>
    </row>
    <row r="241" ht="15.75" spans="2:9">
      <c r="B241" s="44" t="s">
        <v>258</v>
      </c>
      <c r="C241" s="101"/>
      <c r="D241" s="105" t="s">
        <v>118</v>
      </c>
      <c r="E241" s="46">
        <v>26555974</v>
      </c>
      <c r="F241" s="47">
        <v>26555974</v>
      </c>
      <c r="G241" s="94" t="s">
        <v>12</v>
      </c>
      <c r="H241" s="101">
        <v>2021</v>
      </c>
      <c r="I241" s="100" t="s">
        <v>9</v>
      </c>
    </row>
    <row r="242" spans="2:9">
      <c r="B242" s="44" t="s">
        <v>259</v>
      </c>
      <c r="C242" s="86">
        <v>12000000</v>
      </c>
      <c r="D242" s="105" t="s">
        <v>118</v>
      </c>
      <c r="E242" s="46"/>
      <c r="F242" s="47"/>
      <c r="G242" t="s">
        <v>126</v>
      </c>
      <c r="H242" s="101">
        <v>2021</v>
      </c>
      <c r="I242" s="100" t="s">
        <v>9</v>
      </c>
    </row>
    <row r="243" spans="2:9">
      <c r="B243" s="44" t="s">
        <v>260</v>
      </c>
      <c r="C243" s="86">
        <v>827723127</v>
      </c>
      <c r="D243" s="105" t="s">
        <v>118</v>
      </c>
      <c r="E243" s="46"/>
      <c r="F243" s="47"/>
      <c r="G243" t="s">
        <v>126</v>
      </c>
      <c r="H243" s="101">
        <v>2021</v>
      </c>
      <c r="I243" s="100" t="s">
        <v>9</v>
      </c>
    </row>
    <row r="244" spans="2:9">
      <c r="B244" s="44" t="s">
        <v>261</v>
      </c>
      <c r="C244" s="101" t="s">
        <v>121</v>
      </c>
      <c r="D244" s="105" t="s">
        <v>118</v>
      </c>
      <c r="E244" s="46">
        <v>1770000</v>
      </c>
      <c r="F244" s="47">
        <v>1770000</v>
      </c>
      <c r="G244" t="s">
        <v>16</v>
      </c>
      <c r="H244" s="101">
        <v>2021</v>
      </c>
      <c r="I244" s="100" t="s">
        <v>9</v>
      </c>
    </row>
    <row r="245" spans="2:9">
      <c r="B245" s="44" t="s">
        <v>262</v>
      </c>
      <c r="C245" s="86">
        <v>143453832</v>
      </c>
      <c r="D245" s="105" t="s">
        <v>118</v>
      </c>
      <c r="E245" s="46"/>
      <c r="F245" s="47"/>
      <c r="G245" t="s">
        <v>126</v>
      </c>
      <c r="H245" s="101">
        <v>2021</v>
      </c>
      <c r="I245" s="100" t="s">
        <v>9</v>
      </c>
    </row>
    <row r="246" spans="2:9">
      <c r="B246" s="44" t="s">
        <v>263</v>
      </c>
      <c r="C246" s="86">
        <v>926511984</v>
      </c>
      <c r="D246" s="105" t="s">
        <v>118</v>
      </c>
      <c r="E246" s="46"/>
      <c r="F246" s="47"/>
      <c r="G246" t="s">
        <v>126</v>
      </c>
      <c r="H246" s="101">
        <v>2021</v>
      </c>
      <c r="I246" s="100" t="s">
        <v>9</v>
      </c>
    </row>
    <row r="247" ht="15.75" spans="2:9">
      <c r="B247" s="44" t="s">
        <v>264</v>
      </c>
      <c r="C247" s="92" t="s">
        <v>121</v>
      </c>
      <c r="D247" s="25" t="s">
        <v>38</v>
      </c>
      <c r="E247" s="50">
        <v>22293180</v>
      </c>
      <c r="F247" s="52">
        <v>22293180</v>
      </c>
      <c r="G247" s="94" t="s">
        <v>12</v>
      </c>
      <c r="H247" s="64">
        <v>2020</v>
      </c>
      <c r="I247" s="100" t="s">
        <v>9</v>
      </c>
    </row>
    <row r="248" spans="2:9">
      <c r="B248" s="44" t="s">
        <v>265</v>
      </c>
      <c r="C248" s="92">
        <v>19998048</v>
      </c>
      <c r="D248" s="25" t="s">
        <v>38</v>
      </c>
      <c r="E248" s="50"/>
      <c r="F248" s="97"/>
      <c r="G248" t="s">
        <v>16</v>
      </c>
      <c r="H248" s="64">
        <v>2020</v>
      </c>
      <c r="I248" s="100" t="s">
        <v>9</v>
      </c>
    </row>
    <row r="249" ht="45" spans="2:9">
      <c r="B249" s="102" t="s">
        <v>266</v>
      </c>
      <c r="C249" s="92"/>
      <c r="E249" s="50"/>
      <c r="F249" s="97"/>
      <c r="G249" s="25" t="s">
        <v>36</v>
      </c>
      <c r="H249" s="64">
        <v>2020</v>
      </c>
      <c r="I249" s="100" t="s">
        <v>9</v>
      </c>
    </row>
    <row r="250" ht="45.75" spans="2:9">
      <c r="B250" s="102" t="s">
        <v>267</v>
      </c>
      <c r="C250" s="92">
        <v>12190437</v>
      </c>
      <c r="D250" s="25" t="s">
        <v>38</v>
      </c>
      <c r="E250" s="50">
        <v>11272800</v>
      </c>
      <c r="F250" s="93">
        <v>13527360</v>
      </c>
      <c r="G250" s="94" t="s">
        <v>12</v>
      </c>
      <c r="H250" s="64">
        <v>2020</v>
      </c>
      <c r="I250" s="100" t="s">
        <v>9</v>
      </c>
    </row>
    <row r="251" ht="15.75" spans="2:9">
      <c r="B251" s="44" t="s">
        <v>268</v>
      </c>
      <c r="C251" s="92">
        <v>1762045692</v>
      </c>
      <c r="D251" s="25" t="s">
        <v>269</v>
      </c>
      <c r="E251" s="50">
        <v>1679455513</v>
      </c>
      <c r="F251" s="93">
        <v>1933781616</v>
      </c>
      <c r="G251" s="94" t="s">
        <v>12</v>
      </c>
      <c r="H251" s="64">
        <v>2020</v>
      </c>
      <c r="I251" s="100" t="s">
        <v>9</v>
      </c>
    </row>
    <row r="252" ht="15.75" spans="2:9">
      <c r="B252" s="44" t="s">
        <v>270</v>
      </c>
      <c r="C252" s="92">
        <v>12062500</v>
      </c>
      <c r="D252" s="25" t="s">
        <v>23</v>
      </c>
      <c r="E252" s="50">
        <v>8235543</v>
      </c>
      <c r="F252" s="93">
        <v>9882651</v>
      </c>
      <c r="G252" s="94" t="s">
        <v>12</v>
      </c>
      <c r="H252" s="64">
        <v>2020</v>
      </c>
      <c r="I252" s="100" t="s">
        <v>9</v>
      </c>
    </row>
    <row r="253" spans="2:9">
      <c r="B253" s="44" t="s">
        <v>271</v>
      </c>
      <c r="C253" s="92">
        <v>789549104</v>
      </c>
      <c r="D253" s="25" t="s">
        <v>272</v>
      </c>
      <c r="E253" s="50">
        <v>771232090</v>
      </c>
      <c r="F253" s="93">
        <v>771232090</v>
      </c>
      <c r="G253" s="25" t="s">
        <v>16</v>
      </c>
      <c r="H253" s="64">
        <v>2020</v>
      </c>
      <c r="I253" s="100" t="s">
        <v>9</v>
      </c>
    </row>
    <row r="254" ht="15.75" spans="2:9">
      <c r="B254" s="44" t="s">
        <v>273</v>
      </c>
      <c r="C254" s="92">
        <v>13131864</v>
      </c>
      <c r="D254" s="25" t="s">
        <v>23</v>
      </c>
      <c r="E254" s="50">
        <v>7416152</v>
      </c>
      <c r="F254" s="93">
        <v>8899382</v>
      </c>
      <c r="G254" s="94" t="s">
        <v>12</v>
      </c>
      <c r="H254" s="64">
        <v>2020</v>
      </c>
      <c r="I254" s="100" t="s">
        <v>9</v>
      </c>
    </row>
    <row r="255" ht="15.75" spans="2:9">
      <c r="B255" s="44" t="s">
        <v>274</v>
      </c>
      <c r="C255" s="92">
        <v>36839241</v>
      </c>
      <c r="D255" s="25" t="s">
        <v>23</v>
      </c>
      <c r="E255" s="50">
        <v>24070222</v>
      </c>
      <c r="F255" s="93">
        <v>28657466</v>
      </c>
      <c r="G255" s="94" t="s">
        <v>12</v>
      </c>
      <c r="H255" s="64">
        <v>2020</v>
      </c>
      <c r="I255" s="100" t="s">
        <v>9</v>
      </c>
    </row>
    <row r="256" spans="2:9">
      <c r="B256" s="44" t="s">
        <v>275</v>
      </c>
      <c r="C256" s="92">
        <v>119398779</v>
      </c>
      <c r="D256" s="25" t="s">
        <v>272</v>
      </c>
      <c r="E256" s="50"/>
      <c r="F256" s="93" t="s">
        <v>35</v>
      </c>
      <c r="G256" s="25" t="s">
        <v>102</v>
      </c>
      <c r="H256" s="64">
        <v>2020</v>
      </c>
      <c r="I256" s="100" t="s">
        <v>9</v>
      </c>
    </row>
    <row r="257" spans="2:9">
      <c r="B257" s="44" t="s">
        <v>276</v>
      </c>
      <c r="C257" s="92">
        <v>106618809</v>
      </c>
      <c r="D257" s="25" t="s">
        <v>272</v>
      </c>
      <c r="E257" s="50"/>
      <c r="F257" s="93" t="s">
        <v>35</v>
      </c>
      <c r="G257" s="25" t="s">
        <v>102</v>
      </c>
      <c r="H257" s="64">
        <v>2020</v>
      </c>
      <c r="I257" s="100" t="s">
        <v>9</v>
      </c>
    </row>
    <row r="258" spans="2:9">
      <c r="B258" s="44" t="s">
        <v>277</v>
      </c>
      <c r="C258" s="92">
        <v>60938619</v>
      </c>
      <c r="D258" s="25" t="s">
        <v>272</v>
      </c>
      <c r="E258" s="50"/>
      <c r="F258" s="93" t="s">
        <v>35</v>
      </c>
      <c r="G258" s="25" t="s">
        <v>102</v>
      </c>
      <c r="H258" s="64">
        <v>2020</v>
      </c>
      <c r="I258" s="100" t="s">
        <v>9</v>
      </c>
    </row>
    <row r="259" spans="2:9">
      <c r="B259" s="44" t="s">
        <v>278</v>
      </c>
      <c r="C259" s="92">
        <v>105131836</v>
      </c>
      <c r="D259" s="25" t="s">
        <v>272</v>
      </c>
      <c r="E259" s="50"/>
      <c r="F259" s="93" t="s">
        <v>35</v>
      </c>
      <c r="G259" s="25" t="s">
        <v>102</v>
      </c>
      <c r="H259" s="64">
        <v>2020</v>
      </c>
      <c r="I259" s="100" t="s">
        <v>9</v>
      </c>
    </row>
    <row r="260" spans="2:9">
      <c r="B260" s="44" t="s">
        <v>279</v>
      </c>
      <c r="C260" s="92">
        <v>114846517</v>
      </c>
      <c r="D260" s="25" t="s">
        <v>272</v>
      </c>
      <c r="E260" s="50"/>
      <c r="F260" s="93" t="s">
        <v>35</v>
      </c>
      <c r="G260" s="25" t="s">
        <v>102</v>
      </c>
      <c r="H260" s="64">
        <v>2020</v>
      </c>
      <c r="I260" s="100" t="s">
        <v>9</v>
      </c>
    </row>
    <row r="261" spans="2:9">
      <c r="B261" s="44" t="s">
        <v>280</v>
      </c>
      <c r="C261" s="92">
        <v>953702</v>
      </c>
      <c r="D261" s="25" t="s">
        <v>77</v>
      </c>
      <c r="E261" s="50">
        <v>863314</v>
      </c>
      <c r="F261" s="93">
        <v>863314</v>
      </c>
      <c r="G261" s="25" t="s">
        <v>16</v>
      </c>
      <c r="H261" s="64">
        <v>2020</v>
      </c>
      <c r="I261" s="100" t="s">
        <v>9</v>
      </c>
    </row>
    <row r="262" ht="15.75" spans="2:9">
      <c r="B262" s="44" t="s">
        <v>281</v>
      </c>
      <c r="C262" s="92">
        <v>3485000</v>
      </c>
      <c r="D262" s="25" t="s">
        <v>23</v>
      </c>
      <c r="E262" s="50">
        <v>3328067</v>
      </c>
      <c r="F262" s="93">
        <v>3328067</v>
      </c>
      <c r="G262" s="94" t="s">
        <v>12</v>
      </c>
      <c r="H262" s="64">
        <v>2020</v>
      </c>
      <c r="I262" s="100" t="s">
        <v>9</v>
      </c>
    </row>
    <row r="263" ht="15.75" spans="2:9">
      <c r="B263" s="44" t="s">
        <v>282</v>
      </c>
      <c r="C263" s="92">
        <v>32218278</v>
      </c>
      <c r="D263" s="25" t="s">
        <v>23</v>
      </c>
      <c r="E263" s="50">
        <v>31831499</v>
      </c>
      <c r="F263" s="93">
        <v>38197799</v>
      </c>
      <c r="G263" s="94" t="s">
        <v>12</v>
      </c>
      <c r="H263" s="64">
        <v>2020</v>
      </c>
      <c r="I263" s="100" t="s">
        <v>9</v>
      </c>
    </row>
    <row r="264" ht="15.75" spans="2:9">
      <c r="B264" s="44" t="s">
        <v>283</v>
      </c>
      <c r="C264" s="92">
        <v>37293026</v>
      </c>
      <c r="D264" s="25" t="s">
        <v>23</v>
      </c>
      <c r="E264" s="50">
        <v>37093030</v>
      </c>
      <c r="F264" s="93">
        <v>44511636</v>
      </c>
      <c r="G264" s="94" t="s">
        <v>12</v>
      </c>
      <c r="H264" s="64">
        <v>2020</v>
      </c>
      <c r="I264" s="100" t="s">
        <v>9</v>
      </c>
    </row>
    <row r="265" ht="15.75" spans="2:9">
      <c r="B265" s="44" t="s">
        <v>284</v>
      </c>
      <c r="C265" s="92">
        <v>1694847651</v>
      </c>
      <c r="D265" s="25" t="s">
        <v>285</v>
      </c>
      <c r="E265" s="50">
        <v>1254094432.09</v>
      </c>
      <c r="F265" s="93">
        <v>1463358358</v>
      </c>
      <c r="G265" s="94" t="s">
        <v>12</v>
      </c>
      <c r="H265" s="64">
        <v>2020</v>
      </c>
      <c r="I265" s="100" t="s">
        <v>9</v>
      </c>
    </row>
    <row r="266" ht="15.75" spans="2:9">
      <c r="B266" s="44" t="s">
        <v>286</v>
      </c>
      <c r="C266" s="92">
        <v>42059620</v>
      </c>
      <c r="D266" s="25" t="s">
        <v>38</v>
      </c>
      <c r="E266" s="50">
        <v>31111185</v>
      </c>
      <c r="F266" s="93">
        <v>37333422</v>
      </c>
      <c r="G266" s="94" t="s">
        <v>12</v>
      </c>
      <c r="H266" s="64">
        <v>2020</v>
      </c>
      <c r="I266" s="100" t="s">
        <v>9</v>
      </c>
    </row>
    <row r="267" ht="15.75" spans="2:9">
      <c r="B267" s="44" t="s">
        <v>287</v>
      </c>
      <c r="C267" s="92">
        <v>33546214</v>
      </c>
      <c r="D267" s="25" t="s">
        <v>38</v>
      </c>
      <c r="E267" s="50">
        <v>23128680</v>
      </c>
      <c r="F267" s="93">
        <v>27754416</v>
      </c>
      <c r="G267" s="94" t="s">
        <v>12</v>
      </c>
      <c r="H267" s="64">
        <v>2020</v>
      </c>
      <c r="I267" s="100" t="s">
        <v>9</v>
      </c>
    </row>
    <row r="268" ht="15.75" spans="2:9">
      <c r="B268" s="44" t="s">
        <v>284</v>
      </c>
      <c r="C268" s="92">
        <v>25135525</v>
      </c>
      <c r="D268" s="25" t="s">
        <v>23</v>
      </c>
      <c r="E268" s="50">
        <v>16201059</v>
      </c>
      <c r="F268" s="93">
        <v>19441271</v>
      </c>
      <c r="G268" s="94" t="s">
        <v>12</v>
      </c>
      <c r="H268" s="64">
        <v>2020</v>
      </c>
      <c r="I268" s="100" t="s">
        <v>9</v>
      </c>
    </row>
    <row r="269" ht="15.75" spans="2:9">
      <c r="B269" s="44" t="s">
        <v>286</v>
      </c>
      <c r="C269" s="92">
        <v>5997569</v>
      </c>
      <c r="D269" s="25" t="s">
        <v>23</v>
      </c>
      <c r="E269" s="50">
        <v>5817575</v>
      </c>
      <c r="F269" s="93">
        <v>6981090</v>
      </c>
      <c r="G269" s="94" t="s">
        <v>12</v>
      </c>
      <c r="H269" s="64">
        <v>2020</v>
      </c>
      <c r="I269" s="100" t="s">
        <v>9</v>
      </c>
    </row>
    <row r="270" spans="2:9">
      <c r="B270" s="44" t="s">
        <v>287</v>
      </c>
      <c r="C270" s="92">
        <v>23016908</v>
      </c>
      <c r="D270" s="25" t="s">
        <v>23</v>
      </c>
      <c r="E270" s="50">
        <v>17697921</v>
      </c>
      <c r="F270" s="93">
        <v>17697921</v>
      </c>
      <c r="G270" s="25" t="s">
        <v>16</v>
      </c>
      <c r="H270" s="64">
        <v>2020</v>
      </c>
      <c r="I270" s="100" t="s">
        <v>9</v>
      </c>
    </row>
    <row r="271" ht="15.75" spans="2:9">
      <c r="B271" s="44" t="s">
        <v>288</v>
      </c>
      <c r="C271" s="92">
        <v>30460341</v>
      </c>
      <c r="D271" s="25" t="s">
        <v>23</v>
      </c>
      <c r="E271" s="50">
        <v>19453542</v>
      </c>
      <c r="F271" s="93">
        <v>23344250</v>
      </c>
      <c r="G271" s="94" t="s">
        <v>12</v>
      </c>
      <c r="H271" s="64">
        <v>2020</v>
      </c>
      <c r="I271" s="100" t="s">
        <v>9</v>
      </c>
    </row>
    <row r="272" ht="15.75" spans="2:9">
      <c r="B272" s="44" t="s">
        <v>289</v>
      </c>
      <c r="C272" s="92">
        <v>13830660</v>
      </c>
      <c r="D272" s="25" t="s">
        <v>38</v>
      </c>
      <c r="E272" s="50">
        <v>7607137</v>
      </c>
      <c r="F272" s="93">
        <v>9128564</v>
      </c>
      <c r="G272" s="94" t="s">
        <v>12</v>
      </c>
      <c r="H272" s="64">
        <v>2020</v>
      </c>
      <c r="I272" s="100" t="s">
        <v>9</v>
      </c>
    </row>
    <row r="273" ht="15.75" spans="2:9">
      <c r="B273" s="44" t="s">
        <v>290</v>
      </c>
      <c r="C273" s="92">
        <v>42839783</v>
      </c>
      <c r="D273" s="25" t="s">
        <v>38</v>
      </c>
      <c r="E273" s="50">
        <v>30867900</v>
      </c>
      <c r="F273" s="93">
        <v>37041480</v>
      </c>
      <c r="G273" s="94" t="s">
        <v>12</v>
      </c>
      <c r="H273" s="64">
        <v>2020</v>
      </c>
      <c r="I273" s="100" t="s">
        <v>9</v>
      </c>
    </row>
    <row r="274" ht="15.75" spans="2:9">
      <c r="B274" s="44" t="s">
        <v>291</v>
      </c>
      <c r="C274" s="92">
        <v>34667575</v>
      </c>
      <c r="D274" s="25" t="s">
        <v>38</v>
      </c>
      <c r="E274" s="50">
        <v>25743071</v>
      </c>
      <c r="F274" s="93">
        <v>30891685</v>
      </c>
      <c r="G274" s="94" t="s">
        <v>12</v>
      </c>
      <c r="H274" s="64">
        <v>2020</v>
      </c>
      <c r="I274" s="100" t="s">
        <v>9</v>
      </c>
    </row>
    <row r="275" ht="15.75" spans="2:9">
      <c r="B275" s="44" t="s">
        <v>292</v>
      </c>
      <c r="C275" s="92">
        <v>122741457</v>
      </c>
      <c r="D275" s="25" t="s">
        <v>23</v>
      </c>
      <c r="E275" s="50">
        <v>76447983</v>
      </c>
      <c r="F275" s="93">
        <v>76447983</v>
      </c>
      <c r="G275" s="94" t="s">
        <v>12</v>
      </c>
      <c r="H275" s="64">
        <v>2020</v>
      </c>
      <c r="I275" s="100" t="s">
        <v>9</v>
      </c>
    </row>
    <row r="276" ht="15.75" spans="2:9">
      <c r="B276" s="44" t="s">
        <v>293</v>
      </c>
      <c r="C276" s="92">
        <v>238693200</v>
      </c>
      <c r="D276" s="25" t="s">
        <v>38</v>
      </c>
      <c r="E276" s="50">
        <v>227953868</v>
      </c>
      <c r="F276" s="93">
        <v>273544642</v>
      </c>
      <c r="G276" s="94" t="s">
        <v>12</v>
      </c>
      <c r="H276" s="64">
        <v>2020</v>
      </c>
      <c r="I276" s="100" t="s">
        <v>9</v>
      </c>
    </row>
    <row r="277" ht="15.75" spans="2:9">
      <c r="B277" s="44" t="s">
        <v>294</v>
      </c>
      <c r="C277" s="92">
        <v>854211</v>
      </c>
      <c r="D277" s="25" t="s">
        <v>23</v>
      </c>
      <c r="E277" s="50">
        <v>533700</v>
      </c>
      <c r="F277" s="93">
        <v>640440</v>
      </c>
      <c r="G277" s="94" t="s">
        <v>12</v>
      </c>
      <c r="H277" s="64">
        <v>2020</v>
      </c>
      <c r="I277" s="100" t="s">
        <v>9</v>
      </c>
    </row>
    <row r="278" ht="15.75" spans="2:9">
      <c r="B278" s="44" t="s">
        <v>295</v>
      </c>
      <c r="C278" s="92">
        <v>10500000</v>
      </c>
      <c r="D278" s="25" t="s">
        <v>23</v>
      </c>
      <c r="E278" s="50">
        <v>9999880</v>
      </c>
      <c r="F278" s="93">
        <v>11999856</v>
      </c>
      <c r="G278" s="94" t="s">
        <v>12</v>
      </c>
      <c r="H278" s="64">
        <v>2020</v>
      </c>
      <c r="I278" s="100" t="s">
        <v>9</v>
      </c>
    </row>
    <row r="279" spans="2:9">
      <c r="B279" s="44" t="s">
        <v>296</v>
      </c>
      <c r="C279" s="92">
        <v>2933676</v>
      </c>
      <c r="D279" s="25" t="s">
        <v>38</v>
      </c>
      <c r="E279" s="50">
        <v>2469558</v>
      </c>
      <c r="F279" s="93">
        <v>2963469</v>
      </c>
      <c r="G279" s="25" t="s">
        <v>297</v>
      </c>
      <c r="H279" s="64">
        <v>2020</v>
      </c>
      <c r="I279" s="100" t="s">
        <v>9</v>
      </c>
    </row>
    <row r="280" ht="15.75" spans="2:9">
      <c r="B280" s="44" t="s">
        <v>298</v>
      </c>
      <c r="C280" s="92">
        <v>16666667</v>
      </c>
      <c r="D280" s="25" t="s">
        <v>23</v>
      </c>
      <c r="E280" s="50">
        <v>16579417.58</v>
      </c>
      <c r="F280" s="93">
        <v>19895301.1</v>
      </c>
      <c r="G280" s="94" t="s">
        <v>12</v>
      </c>
      <c r="H280" s="64">
        <v>2020</v>
      </c>
      <c r="I280" s="100" t="s">
        <v>9</v>
      </c>
    </row>
    <row r="281" ht="15.75" spans="2:9">
      <c r="B281" s="44" t="s">
        <v>299</v>
      </c>
      <c r="C281" s="92">
        <v>5415940</v>
      </c>
      <c r="D281" s="25" t="s">
        <v>23</v>
      </c>
      <c r="E281" s="50">
        <v>5191751</v>
      </c>
      <c r="F281" s="93">
        <v>6230101</v>
      </c>
      <c r="G281" s="94" t="s">
        <v>12</v>
      </c>
      <c r="H281" s="64">
        <v>2020</v>
      </c>
      <c r="I281" s="100" t="s">
        <v>9</v>
      </c>
    </row>
    <row r="282" spans="2:9">
      <c r="B282" s="44" t="s">
        <v>300</v>
      </c>
      <c r="C282" s="92">
        <v>1365900</v>
      </c>
      <c r="D282" s="25" t="s">
        <v>23</v>
      </c>
      <c r="E282" s="50"/>
      <c r="F282" s="97" t="s">
        <v>35</v>
      </c>
      <c r="G282" s="25" t="s">
        <v>102</v>
      </c>
      <c r="H282" s="64">
        <v>2020</v>
      </c>
      <c r="I282" s="100" t="s">
        <v>9</v>
      </c>
    </row>
    <row r="283" ht="15.75" spans="2:9">
      <c r="B283" s="44" t="s">
        <v>301</v>
      </c>
      <c r="C283" s="92">
        <v>4388052</v>
      </c>
      <c r="D283" s="25" t="s">
        <v>38</v>
      </c>
      <c r="E283" s="50">
        <v>3840669</v>
      </c>
      <c r="F283" s="93">
        <v>4608803</v>
      </c>
      <c r="G283" s="94" t="s">
        <v>12</v>
      </c>
      <c r="H283" s="64">
        <v>2020</v>
      </c>
      <c r="I283" s="100" t="s">
        <v>9</v>
      </c>
    </row>
    <row r="284" ht="15.75" spans="2:9">
      <c r="B284" s="44" t="s">
        <v>302</v>
      </c>
      <c r="C284" s="92">
        <v>14416667</v>
      </c>
      <c r="D284" s="25" t="s">
        <v>23</v>
      </c>
      <c r="E284" s="50">
        <v>14132162</v>
      </c>
      <c r="F284" s="93">
        <v>16958595</v>
      </c>
      <c r="G284" s="94" t="s">
        <v>12</v>
      </c>
      <c r="H284" s="64">
        <v>2020</v>
      </c>
      <c r="I284" s="100" t="s">
        <v>9</v>
      </c>
    </row>
    <row r="285" ht="15.75" spans="2:9">
      <c r="B285" s="44" t="s">
        <v>303</v>
      </c>
      <c r="C285" s="92">
        <v>65642375</v>
      </c>
      <c r="E285" s="50">
        <v>45971052</v>
      </c>
      <c r="F285" s="93">
        <v>55165262.4</v>
      </c>
      <c r="G285" s="94" t="s">
        <v>12</v>
      </c>
      <c r="H285" s="64">
        <v>2020</v>
      </c>
      <c r="I285" s="100" t="s">
        <v>9</v>
      </c>
    </row>
    <row r="286" ht="15.75" spans="2:9">
      <c r="B286" s="44" t="s">
        <v>304</v>
      </c>
      <c r="C286" s="92">
        <v>13662890</v>
      </c>
      <c r="D286" s="25" t="s">
        <v>23</v>
      </c>
      <c r="E286" s="50">
        <v>13542785</v>
      </c>
      <c r="F286" s="93">
        <v>16251342</v>
      </c>
      <c r="G286" s="94" t="s">
        <v>12</v>
      </c>
      <c r="H286" s="64">
        <v>2020</v>
      </c>
      <c r="I286" s="100" t="s">
        <v>9</v>
      </c>
    </row>
    <row r="287" ht="15.75" spans="2:9">
      <c r="B287" s="44" t="s">
        <v>305</v>
      </c>
      <c r="C287" s="92">
        <v>46750000</v>
      </c>
      <c r="D287" s="25" t="s">
        <v>23</v>
      </c>
      <c r="E287" s="50">
        <v>45346988.06</v>
      </c>
      <c r="F287" s="93">
        <v>54416385.67</v>
      </c>
      <c r="G287" s="94" t="s">
        <v>12</v>
      </c>
      <c r="H287" s="64">
        <v>2020</v>
      </c>
      <c r="I287" s="100" t="s">
        <v>9</v>
      </c>
    </row>
    <row r="288" spans="2:9">
      <c r="B288" s="44" t="s">
        <v>306</v>
      </c>
      <c r="C288" s="92">
        <v>1311615</v>
      </c>
      <c r="D288" s="25" t="s">
        <v>23</v>
      </c>
      <c r="E288" s="50">
        <v>1117591</v>
      </c>
      <c r="F288" s="93">
        <v>1341109</v>
      </c>
      <c r="G288" s="25" t="s">
        <v>297</v>
      </c>
      <c r="H288" s="64">
        <v>2020</v>
      </c>
      <c r="I288" s="100" t="s">
        <v>9</v>
      </c>
    </row>
    <row r="289" ht="15.75" spans="2:9">
      <c r="B289" s="44" t="s">
        <v>307</v>
      </c>
      <c r="C289" s="92">
        <v>2500000</v>
      </c>
      <c r="D289" s="25" t="s">
        <v>23</v>
      </c>
      <c r="E289" s="50">
        <v>2200009</v>
      </c>
      <c r="F289" s="93">
        <v>2640012</v>
      </c>
      <c r="G289" s="94" t="s">
        <v>12</v>
      </c>
      <c r="H289" s="64">
        <v>2020</v>
      </c>
      <c r="I289" s="100" t="s">
        <v>9</v>
      </c>
    </row>
    <row r="290" ht="15.75" spans="2:9">
      <c r="B290" s="44" t="s">
        <v>308</v>
      </c>
      <c r="C290" s="92">
        <v>14878279</v>
      </c>
      <c r="D290" s="25" t="s">
        <v>77</v>
      </c>
      <c r="E290" s="50">
        <v>12049444</v>
      </c>
      <c r="F290" s="93">
        <v>14459332.8</v>
      </c>
      <c r="G290" s="94" t="s">
        <v>12</v>
      </c>
      <c r="H290" s="64">
        <v>2020</v>
      </c>
      <c r="I290" s="100" t="s">
        <v>9</v>
      </c>
    </row>
    <row r="291" spans="2:9">
      <c r="B291" s="44" t="s">
        <v>309</v>
      </c>
      <c r="C291" s="92">
        <v>480000552</v>
      </c>
      <c r="E291" s="50">
        <v>470353557.45</v>
      </c>
      <c r="F291" s="93">
        <v>564424268.94</v>
      </c>
      <c r="G291" s="25" t="s">
        <v>297</v>
      </c>
      <c r="H291" s="64">
        <v>2020</v>
      </c>
      <c r="I291" s="100" t="s">
        <v>9</v>
      </c>
    </row>
    <row r="292" spans="2:9">
      <c r="B292" s="44" t="s">
        <v>301</v>
      </c>
      <c r="C292" s="92"/>
      <c r="D292" s="25" t="s">
        <v>38</v>
      </c>
      <c r="E292" s="50"/>
      <c r="F292" s="93" t="s">
        <v>35</v>
      </c>
      <c r="G292" s="25" t="s">
        <v>36</v>
      </c>
      <c r="H292" s="64">
        <v>2020</v>
      </c>
      <c r="I292" s="100" t="s">
        <v>9</v>
      </c>
    </row>
    <row r="293" ht="15.75" spans="2:9">
      <c r="B293" s="44" t="s">
        <v>310</v>
      </c>
      <c r="C293" s="92">
        <v>49999898</v>
      </c>
      <c r="E293" s="50">
        <v>32116386</v>
      </c>
      <c r="F293" s="93">
        <v>38539663</v>
      </c>
      <c r="G293" s="94" t="s">
        <v>12</v>
      </c>
      <c r="H293" s="64">
        <v>2020</v>
      </c>
      <c r="I293" s="100" t="s">
        <v>9</v>
      </c>
    </row>
    <row r="294" ht="15.75" spans="2:9">
      <c r="B294" s="44" t="s">
        <v>311</v>
      </c>
      <c r="C294" s="92">
        <v>144227727</v>
      </c>
      <c r="D294" s="25" t="s">
        <v>38</v>
      </c>
      <c r="E294" s="50">
        <v>127323491</v>
      </c>
      <c r="F294" s="93">
        <v>152788189</v>
      </c>
      <c r="G294" s="94" t="s">
        <v>12</v>
      </c>
      <c r="H294" s="64">
        <v>2020</v>
      </c>
      <c r="I294" s="100" t="s">
        <v>9</v>
      </c>
    </row>
    <row r="295" ht="15.75" spans="2:9">
      <c r="B295" s="44" t="s">
        <v>312</v>
      </c>
      <c r="C295" s="92">
        <v>389607913</v>
      </c>
      <c r="D295" s="25" t="s">
        <v>15</v>
      </c>
      <c r="E295" s="50">
        <v>381811507.02</v>
      </c>
      <c r="F295" s="93">
        <v>458173808.43</v>
      </c>
      <c r="G295" s="94" t="s">
        <v>12</v>
      </c>
      <c r="H295" s="64">
        <v>2020</v>
      </c>
      <c r="I295" s="11" t="s">
        <v>13</v>
      </c>
    </row>
    <row r="296" ht="15.75" spans="2:9">
      <c r="B296" s="44" t="s">
        <v>313</v>
      </c>
      <c r="C296" s="92">
        <v>34768259</v>
      </c>
      <c r="E296" s="50">
        <v>28838376</v>
      </c>
      <c r="F296" s="93">
        <v>34606051</v>
      </c>
      <c r="G296" s="94" t="s">
        <v>12</v>
      </c>
      <c r="H296" s="64">
        <v>2020</v>
      </c>
      <c r="I296" s="11" t="s">
        <v>13</v>
      </c>
    </row>
    <row r="297" ht="15.75" spans="2:9">
      <c r="B297" s="44" t="s">
        <v>314</v>
      </c>
      <c r="C297" s="92">
        <v>64086626</v>
      </c>
      <c r="E297" s="50">
        <v>52349164</v>
      </c>
      <c r="F297" s="93">
        <v>62818997</v>
      </c>
      <c r="G297" s="94" t="s">
        <v>12</v>
      </c>
      <c r="H297" s="64">
        <v>2020</v>
      </c>
      <c r="I297" s="11" t="s">
        <v>13</v>
      </c>
    </row>
    <row r="298" ht="15.75" spans="2:9">
      <c r="B298" s="44" t="s">
        <v>315</v>
      </c>
      <c r="C298" s="92">
        <v>16116655</v>
      </c>
      <c r="E298" s="50">
        <v>13394009</v>
      </c>
      <c r="F298" s="93">
        <v>16072811</v>
      </c>
      <c r="G298" s="94" t="s">
        <v>12</v>
      </c>
      <c r="H298" s="64">
        <v>2020</v>
      </c>
      <c r="I298" s="11" t="s">
        <v>13</v>
      </c>
    </row>
    <row r="299" ht="15.75" spans="2:9">
      <c r="B299" s="44" t="s">
        <v>316</v>
      </c>
      <c r="C299" s="92">
        <v>27541415</v>
      </c>
      <c r="E299" s="50">
        <v>20931435</v>
      </c>
      <c r="F299" s="93">
        <v>25117722</v>
      </c>
      <c r="G299" s="94" t="s">
        <v>12</v>
      </c>
      <c r="H299" s="64">
        <v>2020</v>
      </c>
      <c r="I299" s="11" t="s">
        <v>13</v>
      </c>
    </row>
    <row r="300" ht="15.75" spans="2:9">
      <c r="B300" s="44" t="s">
        <v>317</v>
      </c>
      <c r="C300" s="92">
        <v>4844043</v>
      </c>
      <c r="E300" s="50">
        <v>4457386</v>
      </c>
      <c r="F300" s="93">
        <v>5348864</v>
      </c>
      <c r="G300" s="94" t="s">
        <v>12</v>
      </c>
      <c r="H300" s="64">
        <v>2020</v>
      </c>
      <c r="I300" s="11" t="s">
        <v>13</v>
      </c>
    </row>
    <row r="301" ht="15.75" spans="2:9">
      <c r="B301" s="44" t="s">
        <v>318</v>
      </c>
      <c r="C301" s="92">
        <v>144987028</v>
      </c>
      <c r="D301" s="25" t="s">
        <v>38</v>
      </c>
      <c r="E301" s="50">
        <v>113715031.5</v>
      </c>
      <c r="F301" s="93">
        <v>136458037.8</v>
      </c>
      <c r="G301" s="94" t="s">
        <v>12</v>
      </c>
      <c r="H301" s="64">
        <v>2020</v>
      </c>
      <c r="I301" s="11" t="s">
        <v>13</v>
      </c>
    </row>
    <row r="302" ht="15.75" spans="2:9">
      <c r="B302" s="44" t="s">
        <v>319</v>
      </c>
      <c r="C302" s="92">
        <v>206644117</v>
      </c>
      <c r="D302" s="25" t="s">
        <v>23</v>
      </c>
      <c r="E302" s="50">
        <v>133556435</v>
      </c>
      <c r="F302" s="93">
        <v>159701391</v>
      </c>
      <c r="G302" s="94" t="s">
        <v>12</v>
      </c>
      <c r="H302" s="64">
        <v>2020</v>
      </c>
      <c r="I302" s="11" t="s">
        <v>13</v>
      </c>
    </row>
    <row r="303" ht="15.75" spans="2:9">
      <c r="B303" s="44" t="s">
        <v>320</v>
      </c>
      <c r="C303" s="92">
        <v>702223384</v>
      </c>
      <c r="E303" s="50">
        <v>617567374.71</v>
      </c>
      <c r="F303" s="93">
        <v>738908795.98</v>
      </c>
      <c r="G303" s="94" t="s">
        <v>12</v>
      </c>
      <c r="H303" s="64">
        <v>2020</v>
      </c>
      <c r="I303" s="11" t="s">
        <v>13</v>
      </c>
    </row>
    <row r="304" ht="15.75" spans="2:9">
      <c r="B304" s="44" t="s">
        <v>321</v>
      </c>
      <c r="C304" s="92">
        <v>142089722</v>
      </c>
      <c r="D304" s="25" t="s">
        <v>23</v>
      </c>
      <c r="E304" s="50">
        <v>83511018.68</v>
      </c>
      <c r="F304" s="93">
        <v>100213222.42</v>
      </c>
      <c r="G304" s="94" t="s">
        <v>12</v>
      </c>
      <c r="H304" s="64">
        <v>2020</v>
      </c>
      <c r="I304" s="11" t="s">
        <v>13</v>
      </c>
    </row>
    <row r="305" ht="15.75" spans="2:9">
      <c r="B305" s="44" t="s">
        <v>322</v>
      </c>
      <c r="C305" s="64" t="s">
        <v>35</v>
      </c>
      <c r="E305" s="50">
        <v>160231.5</v>
      </c>
      <c r="F305" s="93">
        <v>160231.5</v>
      </c>
      <c r="G305" s="94" t="s">
        <v>12</v>
      </c>
      <c r="H305" s="64">
        <v>2020</v>
      </c>
      <c r="I305" s="11" t="s">
        <v>13</v>
      </c>
    </row>
    <row r="306" spans="2:9">
      <c r="B306" s="44" t="s">
        <v>288</v>
      </c>
      <c r="C306" s="92"/>
      <c r="E306" s="50"/>
      <c r="F306" s="93" t="s">
        <v>35</v>
      </c>
      <c r="G306" s="25" t="s">
        <v>36</v>
      </c>
      <c r="H306" s="64">
        <v>2020</v>
      </c>
      <c r="I306" s="11" t="s">
        <v>13</v>
      </c>
    </row>
    <row r="307" ht="15.75" spans="2:9">
      <c r="B307" s="44" t="s">
        <v>323</v>
      </c>
      <c r="C307" s="101"/>
      <c r="D307" s="25" t="s">
        <v>118</v>
      </c>
      <c r="E307" s="46">
        <v>199800000</v>
      </c>
      <c r="F307" s="47">
        <v>199800000</v>
      </c>
      <c r="G307" s="94" t="s">
        <v>12</v>
      </c>
      <c r="H307" s="101">
        <v>2020</v>
      </c>
      <c r="I307" s="11" t="s">
        <v>13</v>
      </c>
    </row>
    <row r="308" spans="2:9">
      <c r="B308" s="44" t="s">
        <v>324</v>
      </c>
      <c r="C308" s="86">
        <v>15751585</v>
      </c>
      <c r="D308" s="25" t="s">
        <v>118</v>
      </c>
      <c r="E308" s="46"/>
      <c r="F308" s="47"/>
      <c r="G308" t="s">
        <v>126</v>
      </c>
      <c r="H308" s="101">
        <v>2020</v>
      </c>
      <c r="I308" s="11" t="s">
        <v>13</v>
      </c>
    </row>
    <row r="309" ht="15.75" spans="2:9">
      <c r="B309" s="44" t="s">
        <v>325</v>
      </c>
      <c r="C309" s="101"/>
      <c r="D309" s="25" t="s">
        <v>118</v>
      </c>
      <c r="E309" s="46">
        <v>441923450</v>
      </c>
      <c r="F309" s="47">
        <v>441923450</v>
      </c>
      <c r="G309" s="94" t="s">
        <v>12</v>
      </c>
      <c r="H309" s="101">
        <v>2020</v>
      </c>
      <c r="I309" s="11" t="s">
        <v>13</v>
      </c>
    </row>
    <row r="310" ht="15.75" spans="2:9">
      <c r="B310" s="44" t="s">
        <v>326</v>
      </c>
      <c r="C310" s="101"/>
      <c r="D310" s="25" t="s">
        <v>118</v>
      </c>
      <c r="E310" s="46">
        <v>3578000</v>
      </c>
      <c r="F310" s="47">
        <v>3578000</v>
      </c>
      <c r="G310" s="94" t="s">
        <v>12</v>
      </c>
      <c r="H310" s="101">
        <v>2020</v>
      </c>
      <c r="I310" s="11" t="s">
        <v>13</v>
      </c>
    </row>
    <row r="311" ht="15.75" spans="2:9">
      <c r="B311" s="44" t="s">
        <v>327</v>
      </c>
      <c r="C311" s="101"/>
      <c r="D311" s="25" t="s">
        <v>118</v>
      </c>
      <c r="E311" s="46">
        <v>3850000</v>
      </c>
      <c r="F311" s="47">
        <v>3850000</v>
      </c>
      <c r="G311" s="94" t="s">
        <v>12</v>
      </c>
      <c r="H311" s="101">
        <v>2020</v>
      </c>
      <c r="I311" s="11" t="s">
        <v>13</v>
      </c>
    </row>
    <row r="312" ht="15.75" spans="2:9">
      <c r="B312" s="44" t="s">
        <v>328</v>
      </c>
      <c r="C312" s="101"/>
      <c r="D312" s="25" t="s">
        <v>118</v>
      </c>
      <c r="E312" s="46">
        <v>1440000</v>
      </c>
      <c r="F312" s="47">
        <v>1440000</v>
      </c>
      <c r="G312" s="94" t="s">
        <v>12</v>
      </c>
      <c r="H312" s="101">
        <v>2020</v>
      </c>
      <c r="I312" s="11" t="s">
        <v>13</v>
      </c>
    </row>
    <row r="313" ht="15.75" spans="2:9">
      <c r="B313" s="44" t="s">
        <v>329</v>
      </c>
      <c r="C313" s="101"/>
      <c r="D313" s="25" t="s">
        <v>118</v>
      </c>
      <c r="E313" s="46">
        <v>545389829.9</v>
      </c>
      <c r="F313" s="47">
        <v>545389829.9</v>
      </c>
      <c r="G313" s="94" t="s">
        <v>12</v>
      </c>
      <c r="H313" s="101">
        <v>2020</v>
      </c>
      <c r="I313" s="11" t="s">
        <v>13</v>
      </c>
    </row>
    <row r="314" ht="15.75" spans="2:9">
      <c r="B314" s="44" t="s">
        <v>330</v>
      </c>
      <c r="C314" s="101"/>
      <c r="D314" s="25" t="s">
        <v>118</v>
      </c>
      <c r="E314" s="46">
        <v>512482994</v>
      </c>
      <c r="F314" s="47">
        <v>512482994</v>
      </c>
      <c r="G314" s="94" t="s">
        <v>12</v>
      </c>
      <c r="H314" s="101">
        <v>2020</v>
      </c>
      <c r="I314" s="11" t="s">
        <v>13</v>
      </c>
    </row>
    <row r="315" ht="15.75" spans="2:9">
      <c r="B315" s="44" t="s">
        <v>331</v>
      </c>
      <c r="C315" s="101"/>
      <c r="D315" s="25" t="s">
        <v>118</v>
      </c>
      <c r="E315" s="46">
        <v>541400000</v>
      </c>
      <c r="F315" s="47">
        <v>541400000</v>
      </c>
      <c r="G315" s="94" t="s">
        <v>12</v>
      </c>
      <c r="H315" s="101">
        <v>2020</v>
      </c>
      <c r="I315" s="11" t="s">
        <v>13</v>
      </c>
    </row>
    <row r="316" ht="15.75" spans="2:9">
      <c r="B316" s="44" t="s">
        <v>332</v>
      </c>
      <c r="C316" s="101"/>
      <c r="D316" s="25" t="s">
        <v>118</v>
      </c>
      <c r="E316" s="46">
        <v>3872000</v>
      </c>
      <c r="F316" s="47">
        <v>3872000</v>
      </c>
      <c r="G316" s="94" t="s">
        <v>12</v>
      </c>
      <c r="H316" s="101">
        <v>2020</v>
      </c>
      <c r="I316" s="11" t="s">
        <v>13</v>
      </c>
    </row>
    <row r="317" ht="15.75" spans="2:9">
      <c r="B317" s="44" t="s">
        <v>333</v>
      </c>
      <c r="C317" s="101"/>
      <c r="D317" s="25" t="s">
        <v>118</v>
      </c>
      <c r="E317" s="46">
        <v>93999999</v>
      </c>
      <c r="F317" s="47">
        <v>93999999</v>
      </c>
      <c r="G317" s="94" t="s">
        <v>12</v>
      </c>
      <c r="H317" s="101">
        <v>2020</v>
      </c>
      <c r="I317" s="11" t="s">
        <v>13</v>
      </c>
    </row>
    <row r="318" spans="2:9">
      <c r="B318" s="44" t="s">
        <v>334</v>
      </c>
      <c r="C318" s="86">
        <v>363664802</v>
      </c>
      <c r="D318" s="25" t="s">
        <v>118</v>
      </c>
      <c r="E318" s="46"/>
      <c r="F318" s="47"/>
      <c r="G318" t="s">
        <v>102</v>
      </c>
      <c r="H318" s="101">
        <v>2020</v>
      </c>
      <c r="I318" s="11" t="s">
        <v>13</v>
      </c>
    </row>
    <row r="319" ht="15.75" spans="2:9">
      <c r="B319" s="44" t="s">
        <v>335</v>
      </c>
      <c r="C319" s="101"/>
      <c r="D319" s="25" t="s">
        <v>118</v>
      </c>
      <c r="E319" s="46">
        <v>44509455</v>
      </c>
      <c r="F319" s="47">
        <v>44509455</v>
      </c>
      <c r="G319" s="94" t="s">
        <v>12</v>
      </c>
      <c r="H319" s="101">
        <v>2020</v>
      </c>
      <c r="I319" s="11" t="s">
        <v>13</v>
      </c>
    </row>
    <row r="320" ht="15.75" spans="2:9">
      <c r="B320" s="44" t="s">
        <v>336</v>
      </c>
      <c r="C320" s="101"/>
      <c r="D320" s="25" t="s">
        <v>118</v>
      </c>
      <c r="E320" s="46">
        <v>196084800</v>
      </c>
      <c r="F320" s="47">
        <v>196084800</v>
      </c>
      <c r="G320" s="94" t="s">
        <v>12</v>
      </c>
      <c r="H320" s="101">
        <v>2020</v>
      </c>
      <c r="I320" s="11" t="s">
        <v>13</v>
      </c>
    </row>
    <row r="321" ht="15.75" spans="2:9">
      <c r="B321" s="44" t="s">
        <v>337</v>
      </c>
      <c r="C321" s="101"/>
      <c r="D321" s="25" t="s">
        <v>118</v>
      </c>
      <c r="E321" s="46">
        <v>25662188</v>
      </c>
      <c r="F321" s="47">
        <v>25662188</v>
      </c>
      <c r="G321" s="94" t="s">
        <v>12</v>
      </c>
      <c r="H321" s="101">
        <v>2020</v>
      </c>
      <c r="I321" s="11" t="s">
        <v>13</v>
      </c>
    </row>
    <row r="322" ht="15.75" spans="2:9">
      <c r="B322" s="44" t="s">
        <v>338</v>
      </c>
      <c r="C322" s="101"/>
      <c r="D322" s="25" t="s">
        <v>118</v>
      </c>
      <c r="E322" s="46">
        <v>799900</v>
      </c>
      <c r="F322" s="47">
        <v>799900</v>
      </c>
      <c r="G322" s="94" t="s">
        <v>12</v>
      </c>
      <c r="H322" s="101">
        <v>2020</v>
      </c>
      <c r="I322" s="11" t="s">
        <v>13</v>
      </c>
    </row>
    <row r="323" ht="15.75" spans="2:9">
      <c r="B323" s="44" t="s">
        <v>339</v>
      </c>
      <c r="C323" s="101"/>
      <c r="D323" s="25" t="s">
        <v>118</v>
      </c>
      <c r="E323" s="46">
        <v>3350000</v>
      </c>
      <c r="F323" s="47">
        <v>3350000</v>
      </c>
      <c r="G323" s="94" t="s">
        <v>12</v>
      </c>
      <c r="H323" s="101">
        <v>2020</v>
      </c>
      <c r="I323" s="11" t="s">
        <v>13</v>
      </c>
    </row>
    <row r="324" ht="15.75" spans="2:9">
      <c r="B324" s="44" t="s">
        <v>340</v>
      </c>
      <c r="C324" s="101"/>
      <c r="D324" s="25" t="s">
        <v>118</v>
      </c>
      <c r="E324" s="46">
        <v>4240000</v>
      </c>
      <c r="F324" s="47">
        <v>4240000</v>
      </c>
      <c r="G324" s="94" t="s">
        <v>12</v>
      </c>
      <c r="H324" s="101">
        <v>2020</v>
      </c>
      <c r="I324" s="11" t="s">
        <v>13</v>
      </c>
    </row>
    <row r="325" ht="15.75" spans="2:9">
      <c r="B325" s="44" t="s">
        <v>341</v>
      </c>
      <c r="C325" s="101"/>
      <c r="D325" s="25" t="s">
        <v>118</v>
      </c>
      <c r="E325" s="46">
        <v>521391087</v>
      </c>
      <c r="F325" s="47">
        <v>521391087</v>
      </c>
      <c r="G325" s="94" t="s">
        <v>12</v>
      </c>
      <c r="H325" s="101">
        <v>2020</v>
      </c>
      <c r="I325" s="11" t="s">
        <v>13</v>
      </c>
    </row>
    <row r="326" ht="15.75" spans="2:9">
      <c r="B326" s="44" t="s">
        <v>342</v>
      </c>
      <c r="C326" s="101"/>
      <c r="D326" s="25" t="s">
        <v>118</v>
      </c>
      <c r="E326" s="46">
        <v>3500000</v>
      </c>
      <c r="F326" s="47">
        <v>3500000</v>
      </c>
      <c r="G326" s="94" t="s">
        <v>12</v>
      </c>
      <c r="H326" s="101">
        <v>2020</v>
      </c>
      <c r="I326" s="11" t="s">
        <v>13</v>
      </c>
    </row>
    <row r="327" ht="15.75" spans="2:9">
      <c r="B327" s="44" t="s">
        <v>343</v>
      </c>
      <c r="C327" s="101"/>
      <c r="D327" s="25" t="s">
        <v>118</v>
      </c>
      <c r="E327" s="46">
        <v>3141491</v>
      </c>
      <c r="F327" s="47">
        <v>3141491</v>
      </c>
      <c r="G327" s="94" t="s">
        <v>12</v>
      </c>
      <c r="H327" s="101">
        <v>2020</v>
      </c>
      <c r="I327" s="11" t="s">
        <v>13</v>
      </c>
    </row>
    <row r="328" ht="15.75" spans="2:9">
      <c r="B328" s="44" t="s">
        <v>344</v>
      </c>
      <c r="C328" s="101"/>
      <c r="D328" s="25" t="s">
        <v>118</v>
      </c>
      <c r="E328" s="46">
        <v>520194114</v>
      </c>
      <c r="F328" s="47">
        <v>520194114</v>
      </c>
      <c r="G328" s="94" t="s">
        <v>12</v>
      </c>
      <c r="H328" s="101">
        <v>2020</v>
      </c>
      <c r="I328" s="11" t="s">
        <v>13</v>
      </c>
    </row>
    <row r="329" ht="15.75" spans="2:9">
      <c r="B329" s="44" t="s">
        <v>345</v>
      </c>
      <c r="C329" s="101"/>
      <c r="D329" s="25" t="s">
        <v>118</v>
      </c>
      <c r="E329" s="46">
        <v>3610000</v>
      </c>
      <c r="F329" s="47">
        <v>3610000</v>
      </c>
      <c r="G329" s="94" t="s">
        <v>12</v>
      </c>
      <c r="H329" s="101">
        <v>2020</v>
      </c>
      <c r="I329" s="11" t="s">
        <v>13</v>
      </c>
    </row>
    <row r="330" ht="15.75" spans="2:9">
      <c r="B330" s="44" t="s">
        <v>346</v>
      </c>
      <c r="C330" s="101"/>
      <c r="D330" s="25" t="s">
        <v>118</v>
      </c>
      <c r="E330" s="46">
        <v>479484400</v>
      </c>
      <c r="F330" s="47">
        <v>479484400</v>
      </c>
      <c r="G330" s="94" t="s">
        <v>12</v>
      </c>
      <c r="H330" s="101">
        <v>2020</v>
      </c>
      <c r="I330" s="11" t="s">
        <v>13</v>
      </c>
    </row>
    <row r="331" ht="15.75" spans="2:9">
      <c r="B331" s="44" t="s">
        <v>347</v>
      </c>
      <c r="C331" s="101"/>
      <c r="D331" s="25" t="s">
        <v>118</v>
      </c>
      <c r="E331" s="46">
        <v>605607500</v>
      </c>
      <c r="F331" s="47">
        <v>605607500</v>
      </c>
      <c r="G331" s="94" t="s">
        <v>12</v>
      </c>
      <c r="H331" s="101">
        <v>2020</v>
      </c>
      <c r="I331" s="11" t="s">
        <v>13</v>
      </c>
    </row>
    <row r="332" ht="15.75" spans="2:9">
      <c r="B332" s="44" t="s">
        <v>348</v>
      </c>
      <c r="C332" s="101"/>
      <c r="D332" s="25" t="s">
        <v>118</v>
      </c>
      <c r="E332" s="46">
        <v>1783900</v>
      </c>
      <c r="F332" s="47">
        <v>1783900</v>
      </c>
      <c r="G332" s="94" t="s">
        <v>12</v>
      </c>
      <c r="H332" s="101">
        <v>2020</v>
      </c>
      <c r="I332" s="11" t="s">
        <v>13</v>
      </c>
    </row>
    <row r="333" ht="15.75" spans="2:9">
      <c r="B333" s="44" t="s">
        <v>349</v>
      </c>
      <c r="C333" s="101"/>
      <c r="D333" s="25" t="s">
        <v>118</v>
      </c>
      <c r="E333" s="46">
        <v>415000812</v>
      </c>
      <c r="F333" s="47">
        <v>415000812</v>
      </c>
      <c r="G333" s="94" t="s">
        <v>12</v>
      </c>
      <c r="H333" s="101">
        <v>2020</v>
      </c>
      <c r="I333" s="11" t="s">
        <v>13</v>
      </c>
    </row>
    <row r="334" ht="15.75" spans="2:9">
      <c r="B334" s="44" t="s">
        <v>350</v>
      </c>
      <c r="C334" s="101"/>
      <c r="D334" s="25" t="s">
        <v>118</v>
      </c>
      <c r="E334" s="46">
        <v>533050000</v>
      </c>
      <c r="F334" s="47">
        <v>533050000</v>
      </c>
      <c r="G334" s="94" t="s">
        <v>12</v>
      </c>
      <c r="H334" s="101">
        <v>2020</v>
      </c>
      <c r="I334" s="11" t="s">
        <v>13</v>
      </c>
    </row>
    <row r="335" ht="15.75" spans="2:9">
      <c r="B335" s="44" t="s">
        <v>351</v>
      </c>
      <c r="C335" s="101"/>
      <c r="D335" s="25" t="s">
        <v>118</v>
      </c>
      <c r="E335" s="46">
        <v>3661990</v>
      </c>
      <c r="F335" s="47">
        <v>3661990</v>
      </c>
      <c r="G335" s="94" t="s">
        <v>12</v>
      </c>
      <c r="H335" s="101">
        <v>2020</v>
      </c>
      <c r="I335" s="11" t="s">
        <v>13</v>
      </c>
    </row>
    <row r="336" ht="15.75" spans="2:9">
      <c r="B336" s="44" t="s">
        <v>352</v>
      </c>
      <c r="C336" s="101"/>
      <c r="D336" s="25" t="s">
        <v>118</v>
      </c>
      <c r="E336" s="46">
        <v>3885000</v>
      </c>
      <c r="F336" s="47">
        <v>3885000</v>
      </c>
      <c r="G336" s="94" t="s">
        <v>12</v>
      </c>
      <c r="H336" s="101">
        <v>2020</v>
      </c>
      <c r="I336" s="11" t="s">
        <v>13</v>
      </c>
    </row>
    <row r="337" ht="15.75" spans="2:9">
      <c r="B337" s="44" t="s">
        <v>353</v>
      </c>
      <c r="C337" s="101"/>
      <c r="D337" s="25" t="s">
        <v>118</v>
      </c>
      <c r="E337" s="46">
        <v>544000000</v>
      </c>
      <c r="F337" s="47">
        <v>544000000</v>
      </c>
      <c r="G337" s="94" t="s">
        <v>12</v>
      </c>
      <c r="H337" s="101">
        <v>2020</v>
      </c>
      <c r="I337" s="11" t="s">
        <v>13</v>
      </c>
    </row>
    <row r="338" ht="15.75" spans="2:9">
      <c r="B338" s="44" t="s">
        <v>354</v>
      </c>
      <c r="C338" s="101"/>
      <c r="D338" s="25" t="s">
        <v>118</v>
      </c>
      <c r="E338" s="46">
        <v>557606638</v>
      </c>
      <c r="F338" s="47">
        <v>557606638</v>
      </c>
      <c r="G338" s="94" t="s">
        <v>12</v>
      </c>
      <c r="H338" s="101">
        <v>2020</v>
      </c>
      <c r="I338" s="11" t="s">
        <v>13</v>
      </c>
    </row>
    <row r="339" ht="15.75" spans="2:9">
      <c r="B339" s="44" t="s">
        <v>355</v>
      </c>
      <c r="C339" s="101"/>
      <c r="D339" s="25" t="s">
        <v>118</v>
      </c>
      <c r="E339" s="46">
        <v>3000000</v>
      </c>
      <c r="F339" s="47">
        <v>3000000</v>
      </c>
      <c r="G339" s="94" t="s">
        <v>12</v>
      </c>
      <c r="H339" s="101">
        <v>2020</v>
      </c>
      <c r="I339" s="11" t="s">
        <v>13</v>
      </c>
    </row>
    <row r="340" ht="15.75" spans="2:9">
      <c r="B340" s="44" t="s">
        <v>356</v>
      </c>
      <c r="C340" s="101"/>
      <c r="D340" s="25" t="s">
        <v>118</v>
      </c>
      <c r="E340" s="46">
        <v>3819000</v>
      </c>
      <c r="F340" s="47">
        <v>3819000</v>
      </c>
      <c r="G340" s="94" t="s">
        <v>12</v>
      </c>
      <c r="H340" s="101">
        <v>2020</v>
      </c>
      <c r="I340" s="11" t="s">
        <v>13</v>
      </c>
    </row>
    <row r="341" ht="15.75" spans="2:9">
      <c r="B341" s="44" t="s">
        <v>357</v>
      </c>
      <c r="C341" s="101" t="s">
        <v>121</v>
      </c>
      <c r="D341" s="25" t="s">
        <v>118</v>
      </c>
      <c r="E341" s="46">
        <v>1425033.44</v>
      </c>
      <c r="F341" s="47">
        <v>1425033.44</v>
      </c>
      <c r="G341" s="94" t="s">
        <v>12</v>
      </c>
      <c r="H341" s="101">
        <v>2020</v>
      </c>
      <c r="I341" s="11" t="s">
        <v>13</v>
      </c>
    </row>
    <row r="342" ht="15.75" spans="2:9">
      <c r="B342" s="44" t="s">
        <v>358</v>
      </c>
      <c r="C342" s="101" t="s">
        <v>121</v>
      </c>
      <c r="D342" s="25" t="s">
        <v>118</v>
      </c>
      <c r="E342" s="46">
        <v>1650000</v>
      </c>
      <c r="F342" s="47">
        <v>1650000</v>
      </c>
      <c r="G342" s="94" t="s">
        <v>12</v>
      </c>
      <c r="H342" s="101">
        <v>2020</v>
      </c>
      <c r="I342" s="11" t="s">
        <v>13</v>
      </c>
    </row>
    <row r="343" ht="15.75" spans="2:9">
      <c r="B343" s="44" t="s">
        <v>359</v>
      </c>
      <c r="C343" s="101" t="s">
        <v>121</v>
      </c>
      <c r="D343" s="25" t="s">
        <v>118</v>
      </c>
      <c r="E343" s="46">
        <v>1034097.5</v>
      </c>
      <c r="F343" s="47">
        <v>1034097.5</v>
      </c>
      <c r="G343" s="94" t="s">
        <v>12</v>
      </c>
      <c r="H343" s="101">
        <v>2020</v>
      </c>
      <c r="I343" s="11" t="s">
        <v>13</v>
      </c>
    </row>
    <row r="344" ht="15.75" spans="2:9">
      <c r="B344" s="44" t="s">
        <v>360</v>
      </c>
      <c r="C344" s="101" t="s">
        <v>121</v>
      </c>
      <c r="D344" s="25" t="s">
        <v>118</v>
      </c>
      <c r="E344" s="46">
        <v>1046000</v>
      </c>
      <c r="F344" s="47">
        <v>1046000</v>
      </c>
      <c r="G344" s="94" t="s">
        <v>12</v>
      </c>
      <c r="H344" s="101">
        <v>2020</v>
      </c>
      <c r="I344" s="11" t="s">
        <v>13</v>
      </c>
    </row>
    <row r="345" ht="15.75" spans="2:9">
      <c r="B345" s="44" t="s">
        <v>361</v>
      </c>
      <c r="C345" s="101" t="s">
        <v>121</v>
      </c>
      <c r="D345" s="25" t="s">
        <v>118</v>
      </c>
      <c r="E345" s="46">
        <v>1444831.5</v>
      </c>
      <c r="F345" s="47">
        <v>1444831.5</v>
      </c>
      <c r="G345" s="94" t="s">
        <v>12</v>
      </c>
      <c r="H345" s="101">
        <v>2020</v>
      </c>
      <c r="I345" s="11" t="s">
        <v>13</v>
      </c>
    </row>
    <row r="346" ht="15.75" spans="2:9">
      <c r="B346" s="44" t="s">
        <v>362</v>
      </c>
      <c r="C346" s="101" t="s">
        <v>121</v>
      </c>
      <c r="D346" s="25" t="s">
        <v>118</v>
      </c>
      <c r="E346" s="46">
        <v>188294000</v>
      </c>
      <c r="F346" s="47">
        <v>188294000</v>
      </c>
      <c r="G346" s="94" t="s">
        <v>12</v>
      </c>
      <c r="H346" s="101">
        <v>2020</v>
      </c>
      <c r="I346" s="11" t="s">
        <v>13</v>
      </c>
    </row>
    <row r="347" ht="15.75" spans="2:9">
      <c r="B347" s="44" t="s">
        <v>363</v>
      </c>
      <c r="C347" s="101" t="s">
        <v>121</v>
      </c>
      <c r="D347" s="25" t="s">
        <v>118</v>
      </c>
      <c r="E347" s="46">
        <v>157076857.3</v>
      </c>
      <c r="F347" s="47">
        <v>157076857.3</v>
      </c>
      <c r="G347" s="94" t="s">
        <v>12</v>
      </c>
      <c r="H347" s="101">
        <v>2020</v>
      </c>
      <c r="I347" s="11" t="s">
        <v>13</v>
      </c>
    </row>
    <row r="348" ht="15.75" spans="2:9">
      <c r="B348" s="44" t="s">
        <v>364</v>
      </c>
      <c r="C348" s="101" t="s">
        <v>121</v>
      </c>
      <c r="D348" s="25" t="s">
        <v>118</v>
      </c>
      <c r="E348" s="46">
        <v>96444444</v>
      </c>
      <c r="F348" s="47">
        <v>96444444</v>
      </c>
      <c r="G348" s="94" t="s">
        <v>12</v>
      </c>
      <c r="H348" s="101">
        <v>2020</v>
      </c>
      <c r="I348" s="11" t="s">
        <v>13</v>
      </c>
    </row>
    <row r="349" ht="15.75" spans="2:9">
      <c r="B349" s="44" t="s">
        <v>365</v>
      </c>
      <c r="C349" s="101" t="s">
        <v>121</v>
      </c>
      <c r="D349" s="25" t="s">
        <v>118</v>
      </c>
      <c r="E349" s="46">
        <v>93272133</v>
      </c>
      <c r="F349" s="47">
        <v>93272133</v>
      </c>
      <c r="G349" s="94" t="s">
        <v>12</v>
      </c>
      <c r="H349" s="101">
        <v>2020</v>
      </c>
      <c r="I349" s="11" t="s">
        <v>13</v>
      </c>
    </row>
    <row r="350" ht="15.75" spans="2:9">
      <c r="B350" s="44" t="s">
        <v>366</v>
      </c>
      <c r="C350" s="101"/>
      <c r="D350" s="25" t="s">
        <v>118</v>
      </c>
      <c r="E350" s="46">
        <v>320000</v>
      </c>
      <c r="F350" s="47">
        <v>320000</v>
      </c>
      <c r="G350" s="94" t="s">
        <v>12</v>
      </c>
      <c r="H350" s="101">
        <v>2020</v>
      </c>
      <c r="I350" s="11" t="s">
        <v>13</v>
      </c>
    </row>
    <row r="351" ht="15.75" spans="2:9">
      <c r="B351" s="44" t="s">
        <v>367</v>
      </c>
      <c r="C351" s="101"/>
      <c r="D351" s="25" t="s">
        <v>118</v>
      </c>
      <c r="E351" s="46">
        <v>514000</v>
      </c>
      <c r="F351" s="47">
        <v>514000</v>
      </c>
      <c r="G351" s="94" t="s">
        <v>12</v>
      </c>
      <c r="H351" s="101">
        <v>2020</v>
      </c>
      <c r="I351" s="11" t="s">
        <v>13</v>
      </c>
    </row>
    <row r="352" ht="15.75" spans="2:9">
      <c r="B352" s="44" t="s">
        <v>368</v>
      </c>
      <c r="C352" s="101"/>
      <c r="D352" s="25" t="s">
        <v>118</v>
      </c>
      <c r="E352" s="46">
        <v>1864146</v>
      </c>
      <c r="F352" s="47">
        <v>1864146</v>
      </c>
      <c r="G352" s="94" t="s">
        <v>12</v>
      </c>
      <c r="H352" s="101">
        <v>2020</v>
      </c>
      <c r="I352" s="11" t="s">
        <v>13</v>
      </c>
    </row>
    <row r="353" ht="15.75" spans="2:9">
      <c r="B353" s="44" t="s">
        <v>369</v>
      </c>
      <c r="C353" s="101"/>
      <c r="D353" s="25" t="s">
        <v>118</v>
      </c>
      <c r="E353" s="46">
        <v>3210000</v>
      </c>
      <c r="F353" s="47">
        <v>3210000</v>
      </c>
      <c r="G353" s="94" t="s">
        <v>12</v>
      </c>
      <c r="H353" s="101">
        <v>2020</v>
      </c>
      <c r="I353" s="11" t="s">
        <v>13</v>
      </c>
    </row>
    <row r="354" ht="15.75" spans="2:9">
      <c r="B354" s="44" t="s">
        <v>370</v>
      </c>
      <c r="C354" s="101"/>
      <c r="D354" s="25" t="s">
        <v>118</v>
      </c>
      <c r="E354" s="46">
        <v>1252534</v>
      </c>
      <c r="F354" s="47">
        <v>1252534</v>
      </c>
      <c r="G354" s="94" t="s">
        <v>12</v>
      </c>
      <c r="H354" s="101">
        <v>2020</v>
      </c>
      <c r="I354" s="11" t="s">
        <v>13</v>
      </c>
    </row>
    <row r="355" ht="15.75" spans="2:9">
      <c r="B355" s="44" t="s">
        <v>371</v>
      </c>
      <c r="C355" s="101"/>
      <c r="D355" s="25" t="s">
        <v>118</v>
      </c>
      <c r="E355" s="46">
        <v>780000</v>
      </c>
      <c r="F355" s="47">
        <v>780000</v>
      </c>
      <c r="G355" s="94" t="s">
        <v>12</v>
      </c>
      <c r="H355" s="101">
        <v>2020</v>
      </c>
      <c r="I355" s="11" t="s">
        <v>13</v>
      </c>
    </row>
    <row r="356" ht="15.75" spans="2:9">
      <c r="B356" s="44" t="s">
        <v>372</v>
      </c>
      <c r="C356" s="101" t="s">
        <v>121</v>
      </c>
      <c r="D356" s="25" t="s">
        <v>118</v>
      </c>
      <c r="E356" s="46">
        <v>1021000</v>
      </c>
      <c r="F356" s="47">
        <v>1021000</v>
      </c>
      <c r="G356" s="94" t="s">
        <v>12</v>
      </c>
      <c r="H356" s="101">
        <v>2020</v>
      </c>
      <c r="I356" s="11" t="s">
        <v>13</v>
      </c>
    </row>
    <row r="357" ht="15.75" spans="2:9">
      <c r="B357" s="44" t="s">
        <v>373</v>
      </c>
      <c r="C357" s="101"/>
      <c r="D357" s="25" t="s">
        <v>118</v>
      </c>
      <c r="E357" s="46">
        <v>33145300</v>
      </c>
      <c r="F357" s="47">
        <v>33145300</v>
      </c>
      <c r="G357" s="94" t="s">
        <v>12</v>
      </c>
      <c r="H357" s="101">
        <v>2020</v>
      </c>
      <c r="I357" s="11" t="s">
        <v>13</v>
      </c>
    </row>
    <row r="358" ht="15.75" spans="2:9">
      <c r="B358" s="44" t="s">
        <v>374</v>
      </c>
      <c r="C358" s="101"/>
      <c r="D358" s="25" t="s">
        <v>118</v>
      </c>
      <c r="E358" s="46">
        <v>29962940</v>
      </c>
      <c r="F358" s="47">
        <v>29962940</v>
      </c>
      <c r="G358" s="94" t="s">
        <v>12</v>
      </c>
      <c r="H358" s="101">
        <v>2020</v>
      </c>
      <c r="I358" s="11" t="s">
        <v>13</v>
      </c>
    </row>
    <row r="359" ht="15.75" spans="2:9">
      <c r="B359" s="44" t="s">
        <v>375</v>
      </c>
      <c r="C359" s="101"/>
      <c r="D359" s="25" t="s">
        <v>118</v>
      </c>
      <c r="E359" s="46">
        <v>457699.02</v>
      </c>
      <c r="F359" s="47">
        <v>457699.02</v>
      </c>
      <c r="G359" s="94" t="s">
        <v>12</v>
      </c>
      <c r="H359" s="101">
        <v>2020</v>
      </c>
      <c r="I359" s="11" t="s">
        <v>13</v>
      </c>
    </row>
    <row r="360" ht="15.75" spans="2:9">
      <c r="B360" s="44" t="s">
        <v>376</v>
      </c>
      <c r="C360" s="101"/>
      <c r="D360" s="25" t="s">
        <v>118</v>
      </c>
      <c r="E360" s="46">
        <v>1134046.92</v>
      </c>
      <c r="F360" s="47">
        <v>1134046.92</v>
      </c>
      <c r="G360" s="94" t="s">
        <v>12</v>
      </c>
      <c r="H360" s="101">
        <v>2020</v>
      </c>
      <c r="I360" s="11" t="s">
        <v>13</v>
      </c>
    </row>
    <row r="361" ht="15.75" spans="2:9">
      <c r="B361" s="44" t="s">
        <v>377</v>
      </c>
      <c r="C361" s="101"/>
      <c r="D361" s="25" t="s">
        <v>118</v>
      </c>
      <c r="E361" s="46">
        <v>1342231.44</v>
      </c>
      <c r="F361" s="47">
        <v>1342231.44</v>
      </c>
      <c r="G361" s="94" t="s">
        <v>12</v>
      </c>
      <c r="H361" s="101">
        <v>2020</v>
      </c>
      <c r="I361" s="11" t="s">
        <v>13</v>
      </c>
    </row>
    <row r="362" ht="15.75" spans="2:9">
      <c r="B362" s="44" t="s">
        <v>378</v>
      </c>
      <c r="C362" s="101"/>
      <c r="D362" s="25" t="s">
        <v>118</v>
      </c>
      <c r="E362" s="46">
        <v>1538044.68</v>
      </c>
      <c r="F362" s="47">
        <v>1538044.68</v>
      </c>
      <c r="G362" s="94" t="s">
        <v>12</v>
      </c>
      <c r="H362" s="101">
        <v>2020</v>
      </c>
      <c r="I362" s="11" t="s">
        <v>13</v>
      </c>
    </row>
    <row r="363" ht="15.75" spans="2:9">
      <c r="B363" s="44" t="s">
        <v>379</v>
      </c>
      <c r="C363" s="101"/>
      <c r="D363" s="25" t="s">
        <v>118</v>
      </c>
      <c r="E363" s="46">
        <v>2784947.04</v>
      </c>
      <c r="F363" s="47">
        <v>2784947.04</v>
      </c>
      <c r="G363" s="94" t="s">
        <v>12</v>
      </c>
      <c r="H363" s="101">
        <v>2020</v>
      </c>
      <c r="I363" s="11" t="s">
        <v>13</v>
      </c>
    </row>
    <row r="364" ht="15.75" spans="2:9">
      <c r="B364" s="44" t="s">
        <v>380</v>
      </c>
      <c r="C364" s="101"/>
      <c r="D364" s="25" t="s">
        <v>118</v>
      </c>
      <c r="E364" s="46">
        <v>191748104</v>
      </c>
      <c r="F364" s="47">
        <v>191748104</v>
      </c>
      <c r="G364" s="94" t="s">
        <v>12</v>
      </c>
      <c r="H364" s="101">
        <v>2020</v>
      </c>
      <c r="I364" s="11" t="s">
        <v>13</v>
      </c>
    </row>
    <row r="365" ht="15.75" spans="2:9">
      <c r="B365" s="44" t="s">
        <v>381</v>
      </c>
      <c r="C365" s="101"/>
      <c r="D365" s="25" t="s">
        <v>118</v>
      </c>
      <c r="E365" s="46">
        <v>236717336</v>
      </c>
      <c r="F365" s="47">
        <v>236717336</v>
      </c>
      <c r="G365" s="94" t="s">
        <v>12</v>
      </c>
      <c r="H365" s="101">
        <v>2020</v>
      </c>
      <c r="I365" s="11" t="s">
        <v>13</v>
      </c>
    </row>
    <row r="366" ht="15.75" spans="2:9">
      <c r="B366" s="44" t="s">
        <v>382</v>
      </c>
      <c r="C366" s="101"/>
      <c r="D366" s="25" t="s">
        <v>118</v>
      </c>
      <c r="E366" s="46">
        <v>105890032</v>
      </c>
      <c r="F366" s="47">
        <v>105890032</v>
      </c>
      <c r="G366" s="94" t="s">
        <v>12</v>
      </c>
      <c r="H366" s="101">
        <v>2020</v>
      </c>
      <c r="I366" s="11" t="s">
        <v>13</v>
      </c>
    </row>
    <row r="367" spans="2:9">
      <c r="B367" s="44" t="s">
        <v>383</v>
      </c>
      <c r="C367" s="86">
        <v>62281278</v>
      </c>
      <c r="D367" s="25" t="s">
        <v>118</v>
      </c>
      <c r="E367" s="46"/>
      <c r="F367" s="47"/>
      <c r="G367" t="s">
        <v>126</v>
      </c>
      <c r="H367" s="101">
        <v>2020</v>
      </c>
      <c r="I367" s="11" t="s">
        <v>13</v>
      </c>
    </row>
    <row r="368" spans="2:9">
      <c r="B368" s="44" t="s">
        <v>384</v>
      </c>
      <c r="C368" s="86">
        <v>7788660911</v>
      </c>
      <c r="D368" s="25" t="s">
        <v>118</v>
      </c>
      <c r="E368" s="46"/>
      <c r="F368" s="47"/>
      <c r="G368" t="s">
        <v>126</v>
      </c>
      <c r="H368" s="101">
        <v>2020</v>
      </c>
      <c r="I368" s="11" t="s">
        <v>13</v>
      </c>
    </row>
    <row r="369" ht="15.75" spans="2:9">
      <c r="B369" s="44" t="s">
        <v>385</v>
      </c>
      <c r="C369" s="101" t="s">
        <v>121</v>
      </c>
      <c r="D369" s="25" t="s">
        <v>118</v>
      </c>
      <c r="E369" s="46">
        <v>91866333</v>
      </c>
      <c r="F369" s="47">
        <v>91866333</v>
      </c>
      <c r="G369" s="94" t="s">
        <v>12</v>
      </c>
      <c r="H369" s="101">
        <v>2020</v>
      </c>
      <c r="I369" s="11" t="s">
        <v>13</v>
      </c>
    </row>
    <row r="370" ht="15.75" spans="2:9">
      <c r="B370" s="44" t="s">
        <v>386</v>
      </c>
      <c r="C370" s="101" t="s">
        <v>121</v>
      </c>
      <c r="D370" s="25" t="s">
        <v>118</v>
      </c>
      <c r="E370" s="46">
        <v>161000350</v>
      </c>
      <c r="F370" s="47">
        <v>161000350</v>
      </c>
      <c r="G370" s="94" t="s">
        <v>12</v>
      </c>
      <c r="H370" s="101">
        <v>2020</v>
      </c>
      <c r="I370" s="11" t="s">
        <v>13</v>
      </c>
    </row>
    <row r="371" ht="15.75" spans="2:9">
      <c r="B371" s="44" t="s">
        <v>387</v>
      </c>
      <c r="C371" s="101" t="s">
        <v>121</v>
      </c>
      <c r="D371" s="25" t="s">
        <v>118</v>
      </c>
      <c r="E371" s="46">
        <v>469804452</v>
      </c>
      <c r="F371" s="47">
        <v>469804452</v>
      </c>
      <c r="G371" s="94" t="s">
        <v>12</v>
      </c>
      <c r="H371" s="101">
        <v>2020</v>
      </c>
      <c r="I371" s="11" t="s">
        <v>13</v>
      </c>
    </row>
    <row r="372" spans="2:9">
      <c r="B372" s="44" t="s">
        <v>388</v>
      </c>
      <c r="C372" s="86">
        <v>361501824</v>
      </c>
      <c r="D372" s="25" t="s">
        <v>118</v>
      </c>
      <c r="E372" s="46">
        <v>360256442</v>
      </c>
      <c r="F372" s="47">
        <v>360256442</v>
      </c>
      <c r="G372" t="s">
        <v>126</v>
      </c>
      <c r="H372" s="101">
        <v>2020</v>
      </c>
      <c r="I372" s="11" t="s">
        <v>13</v>
      </c>
    </row>
    <row r="373" spans="2:9">
      <c r="B373" s="44" t="s">
        <v>389</v>
      </c>
      <c r="C373" s="86">
        <v>7558776</v>
      </c>
      <c r="D373" s="25" t="s">
        <v>118</v>
      </c>
      <c r="E373" s="46">
        <v>7106680</v>
      </c>
      <c r="F373" s="47">
        <v>7106680</v>
      </c>
      <c r="G373" t="s">
        <v>126</v>
      </c>
      <c r="H373" s="101">
        <v>2020</v>
      </c>
      <c r="I373" s="11" t="s">
        <v>13</v>
      </c>
    </row>
    <row r="374" ht="15.75" spans="2:9">
      <c r="B374" s="44" t="s">
        <v>390</v>
      </c>
      <c r="C374" s="101"/>
      <c r="D374" s="25" t="s">
        <v>118</v>
      </c>
      <c r="E374" s="46">
        <v>408131822.8</v>
      </c>
      <c r="F374" s="47">
        <v>408131822.8</v>
      </c>
      <c r="G374" s="94" t="s">
        <v>12</v>
      </c>
      <c r="H374" s="101">
        <v>2020</v>
      </c>
      <c r="I374" s="11" t="s">
        <v>13</v>
      </c>
    </row>
    <row r="375" ht="15.75" spans="2:9">
      <c r="B375" s="44" t="s">
        <v>391</v>
      </c>
      <c r="C375" s="101"/>
      <c r="D375" s="25" t="s">
        <v>118</v>
      </c>
      <c r="E375" s="46">
        <v>220572000</v>
      </c>
      <c r="F375" s="47">
        <v>220572000</v>
      </c>
      <c r="G375" s="94" t="s">
        <v>12</v>
      </c>
      <c r="H375" s="101">
        <v>2020</v>
      </c>
      <c r="I375" s="11" t="s">
        <v>13</v>
      </c>
    </row>
    <row r="376" ht="15.75" spans="2:9">
      <c r="B376" s="44" t="s">
        <v>392</v>
      </c>
      <c r="C376" s="101"/>
      <c r="D376" s="25" t="s">
        <v>118</v>
      </c>
      <c r="E376" s="46">
        <v>447411386</v>
      </c>
      <c r="F376" s="47">
        <v>447411386</v>
      </c>
      <c r="G376" s="94" t="s">
        <v>12</v>
      </c>
      <c r="H376" s="101">
        <v>2020</v>
      </c>
      <c r="I376" s="11" t="s">
        <v>393</v>
      </c>
    </row>
    <row r="377" ht="15.75" spans="2:9">
      <c r="B377" s="44" t="s">
        <v>394</v>
      </c>
      <c r="C377" s="101"/>
      <c r="D377" s="25" t="s">
        <v>118</v>
      </c>
      <c r="E377" s="46">
        <v>55040785.2</v>
      </c>
      <c r="F377" s="47">
        <v>55040785.2</v>
      </c>
      <c r="G377" s="94" t="s">
        <v>12</v>
      </c>
      <c r="H377" s="101">
        <v>2020</v>
      </c>
      <c r="I377" s="11" t="s">
        <v>13</v>
      </c>
    </row>
    <row r="378" ht="15.75" spans="2:9">
      <c r="B378" s="44" t="s">
        <v>395</v>
      </c>
      <c r="C378" s="101"/>
      <c r="D378" s="25" t="s">
        <v>118</v>
      </c>
      <c r="E378" s="46">
        <v>851208</v>
      </c>
      <c r="F378" s="47">
        <v>851208</v>
      </c>
      <c r="G378" s="94" t="s">
        <v>12</v>
      </c>
      <c r="H378" s="101">
        <v>2020</v>
      </c>
      <c r="I378" s="11" t="s">
        <v>13</v>
      </c>
    </row>
    <row r="379" ht="15.75" spans="2:9">
      <c r="B379" s="44" t="s">
        <v>396</v>
      </c>
      <c r="C379" s="101"/>
      <c r="D379" s="25" t="s">
        <v>118</v>
      </c>
      <c r="E379" s="46">
        <v>105203216</v>
      </c>
      <c r="F379" s="47">
        <v>105203216</v>
      </c>
      <c r="G379" s="94" t="s">
        <v>12</v>
      </c>
      <c r="H379" s="101">
        <v>2020</v>
      </c>
      <c r="I379" s="11" t="s">
        <v>13</v>
      </c>
    </row>
    <row r="380" ht="15.75" spans="2:9">
      <c r="B380" s="44" t="s">
        <v>397</v>
      </c>
      <c r="C380" s="101"/>
      <c r="D380" s="25" t="s">
        <v>118</v>
      </c>
      <c r="E380" s="46">
        <v>730680</v>
      </c>
      <c r="F380" s="47">
        <v>730680</v>
      </c>
      <c r="G380" s="94" t="s">
        <v>12</v>
      </c>
      <c r="H380" s="101">
        <v>2020</v>
      </c>
      <c r="I380" s="11" t="s">
        <v>13</v>
      </c>
    </row>
    <row r="381" spans="2:9">
      <c r="B381" s="44" t="s">
        <v>398</v>
      </c>
      <c r="C381" s="86">
        <v>1059503</v>
      </c>
      <c r="D381" s="25" t="s">
        <v>118</v>
      </c>
      <c r="E381" s="46"/>
      <c r="F381" s="47"/>
      <c r="G381" t="s">
        <v>126</v>
      </c>
      <c r="H381" s="101">
        <v>2020</v>
      </c>
      <c r="I381" s="11" t="s">
        <v>13</v>
      </c>
    </row>
    <row r="382" ht="15.75" spans="2:9">
      <c r="B382" s="44" t="s">
        <v>399</v>
      </c>
      <c r="C382" s="101"/>
      <c r="D382" s="25" t="s">
        <v>118</v>
      </c>
      <c r="E382" s="46">
        <v>522663.82</v>
      </c>
      <c r="F382" s="47">
        <v>522663.82</v>
      </c>
      <c r="G382" s="94" t="s">
        <v>12</v>
      </c>
      <c r="H382" s="101">
        <v>2020</v>
      </c>
      <c r="I382" s="11" t="s">
        <v>13</v>
      </c>
    </row>
    <row r="383" spans="2:9">
      <c r="B383" s="44" t="s">
        <v>242</v>
      </c>
      <c r="C383" s="86">
        <v>70514075</v>
      </c>
      <c r="D383" s="25" t="s">
        <v>118</v>
      </c>
      <c r="E383" s="46">
        <v>63108240</v>
      </c>
      <c r="F383" s="47">
        <v>63108240</v>
      </c>
      <c r="G383" t="s">
        <v>126</v>
      </c>
      <c r="H383" s="101">
        <v>2020</v>
      </c>
      <c r="I383" s="11" t="s">
        <v>13</v>
      </c>
    </row>
    <row r="384" ht="15.75" spans="2:9">
      <c r="B384" s="44" t="s">
        <v>400</v>
      </c>
      <c r="C384" s="101"/>
      <c r="D384" s="25" t="s">
        <v>118</v>
      </c>
      <c r="E384" s="46">
        <v>3365842.6</v>
      </c>
      <c r="F384" s="47">
        <v>3365842.6</v>
      </c>
      <c r="G384" s="94" t="s">
        <v>12</v>
      </c>
      <c r="H384" s="101">
        <v>2020</v>
      </c>
      <c r="I384" s="11" t="s">
        <v>13</v>
      </c>
    </row>
    <row r="385" ht="15.75" spans="2:9">
      <c r="B385" s="44" t="s">
        <v>401</v>
      </c>
      <c r="C385" s="101"/>
      <c r="D385" s="25" t="s">
        <v>118</v>
      </c>
      <c r="E385" s="46">
        <v>292261647.12</v>
      </c>
      <c r="F385" s="47">
        <v>292261647.12</v>
      </c>
      <c r="G385" s="94" t="s">
        <v>12</v>
      </c>
      <c r="H385" s="101">
        <v>2020</v>
      </c>
      <c r="I385" s="11" t="s">
        <v>13</v>
      </c>
    </row>
    <row r="386" ht="15.75" spans="2:9">
      <c r="B386" s="44" t="s">
        <v>402</v>
      </c>
      <c r="C386" s="101"/>
      <c r="D386" s="25" t="s">
        <v>118</v>
      </c>
      <c r="E386" s="46">
        <v>311501928.16</v>
      </c>
      <c r="F386" s="47">
        <v>311501928.16</v>
      </c>
      <c r="G386" s="94" t="s">
        <v>12</v>
      </c>
      <c r="H386" s="101">
        <v>2020</v>
      </c>
      <c r="I386" s="11" t="s">
        <v>13</v>
      </c>
    </row>
    <row r="387" ht="15.75" spans="2:9">
      <c r="B387" s="44" t="s">
        <v>403</v>
      </c>
      <c r="C387" s="101"/>
      <c r="D387" s="25" t="s">
        <v>118</v>
      </c>
      <c r="E387" s="46">
        <v>445641802</v>
      </c>
      <c r="F387" s="47">
        <v>445641802</v>
      </c>
      <c r="G387" s="94" t="s">
        <v>12</v>
      </c>
      <c r="H387" s="101">
        <v>2020</v>
      </c>
      <c r="I387" s="11" t="s">
        <v>13</v>
      </c>
    </row>
    <row r="388" ht="15.75" spans="2:9">
      <c r="B388" s="44" t="s">
        <v>404</v>
      </c>
      <c r="C388" s="101"/>
      <c r="D388" s="25" t="s">
        <v>118</v>
      </c>
      <c r="E388" s="46">
        <v>446888000</v>
      </c>
      <c r="F388" s="47">
        <v>446888000</v>
      </c>
      <c r="G388" s="94" t="s">
        <v>12</v>
      </c>
      <c r="H388" s="101">
        <v>2020</v>
      </c>
      <c r="I388" s="11" t="s">
        <v>13</v>
      </c>
    </row>
    <row r="389" ht="15.75" spans="2:9">
      <c r="B389" s="44" t="s">
        <v>405</v>
      </c>
      <c r="C389" s="101"/>
      <c r="D389" s="25" t="s">
        <v>118</v>
      </c>
      <c r="E389" s="46">
        <v>439257843</v>
      </c>
      <c r="F389" s="47">
        <v>439257843</v>
      </c>
      <c r="G389" s="94" t="s">
        <v>12</v>
      </c>
      <c r="H389" s="101">
        <v>2020</v>
      </c>
      <c r="I389" s="11" t="s">
        <v>13</v>
      </c>
    </row>
    <row r="390" ht="15.75" spans="2:9">
      <c r="B390" s="44" t="s">
        <v>406</v>
      </c>
      <c r="C390" s="101"/>
      <c r="D390" s="25" t="s">
        <v>118</v>
      </c>
      <c r="E390" s="46">
        <v>573665006</v>
      </c>
      <c r="F390" s="47">
        <v>573665006</v>
      </c>
      <c r="G390" s="94" t="s">
        <v>12</v>
      </c>
      <c r="H390" s="101">
        <v>2020</v>
      </c>
      <c r="I390" s="11" t="s">
        <v>13</v>
      </c>
    </row>
    <row r="391" ht="15.75" spans="2:9">
      <c r="B391" s="44" t="s">
        <v>407</v>
      </c>
      <c r="C391" s="101"/>
      <c r="D391" s="25" t="s">
        <v>118</v>
      </c>
      <c r="E391" s="46">
        <v>279000000</v>
      </c>
      <c r="F391" s="47">
        <v>279000000</v>
      </c>
      <c r="G391" s="94" t="s">
        <v>12</v>
      </c>
      <c r="H391" s="101">
        <v>2020</v>
      </c>
      <c r="I391" s="11" t="s">
        <v>13</v>
      </c>
    </row>
    <row r="392" ht="15.75" spans="2:9">
      <c r="B392" s="44" t="s">
        <v>408</v>
      </c>
      <c r="C392" s="101"/>
      <c r="D392" s="25" t="s">
        <v>118</v>
      </c>
      <c r="E392" s="46">
        <v>545660000</v>
      </c>
      <c r="F392" s="47">
        <v>545660000</v>
      </c>
      <c r="G392" s="94" t="s">
        <v>12</v>
      </c>
      <c r="H392" s="101">
        <v>2020</v>
      </c>
      <c r="I392" s="11" t="s">
        <v>393</v>
      </c>
    </row>
    <row r="393" ht="15.75" spans="2:9">
      <c r="B393" s="44" t="s">
        <v>409</v>
      </c>
      <c r="C393" s="101"/>
      <c r="D393" s="25" t="s">
        <v>118</v>
      </c>
      <c r="E393" s="46">
        <v>563001100</v>
      </c>
      <c r="F393" s="47">
        <v>563001100</v>
      </c>
      <c r="G393" s="94" t="s">
        <v>12</v>
      </c>
      <c r="H393" s="101">
        <v>2020</v>
      </c>
      <c r="I393" s="11" t="s">
        <v>13</v>
      </c>
    </row>
    <row r="394" ht="15.75" spans="2:9">
      <c r="B394" s="44" t="s">
        <v>410</v>
      </c>
      <c r="C394" s="101"/>
      <c r="D394" s="25" t="s">
        <v>118</v>
      </c>
      <c r="E394" s="46">
        <v>563802285</v>
      </c>
      <c r="F394" s="47">
        <v>563802285</v>
      </c>
      <c r="G394" s="94" t="s">
        <v>12</v>
      </c>
      <c r="H394" s="101">
        <v>2020</v>
      </c>
      <c r="I394" s="11" t="s">
        <v>13</v>
      </c>
    </row>
    <row r="395" ht="15.75" spans="2:9">
      <c r="B395" s="44" t="s">
        <v>411</v>
      </c>
      <c r="C395" s="101"/>
      <c r="D395" s="25" t="s">
        <v>118</v>
      </c>
      <c r="E395" s="46">
        <v>313851514.6</v>
      </c>
      <c r="F395" s="47">
        <v>313851514.6</v>
      </c>
      <c r="G395" s="94" t="s">
        <v>12</v>
      </c>
      <c r="H395" s="101">
        <v>2020</v>
      </c>
      <c r="I395" s="11" t="s">
        <v>393</v>
      </c>
    </row>
    <row r="396" ht="15.75" spans="2:9">
      <c r="B396" s="44" t="s">
        <v>412</v>
      </c>
      <c r="C396" s="101"/>
      <c r="D396" s="25" t="s">
        <v>118</v>
      </c>
      <c r="E396" s="46">
        <v>347043603.9</v>
      </c>
      <c r="F396" s="47">
        <v>347043603.9</v>
      </c>
      <c r="G396" s="94" t="s">
        <v>12</v>
      </c>
      <c r="H396" s="101">
        <v>2020</v>
      </c>
      <c r="I396" s="11" t="s">
        <v>13</v>
      </c>
    </row>
    <row r="397" ht="15.75" spans="2:9">
      <c r="B397" s="44" t="s">
        <v>413</v>
      </c>
      <c r="C397" s="101"/>
      <c r="D397" s="25" t="s">
        <v>118</v>
      </c>
      <c r="E397" s="46">
        <v>408825570</v>
      </c>
      <c r="F397" s="47">
        <v>408825570</v>
      </c>
      <c r="G397" s="94" t="s">
        <v>12</v>
      </c>
      <c r="H397" s="101">
        <v>2020</v>
      </c>
      <c r="I397" s="11" t="s">
        <v>393</v>
      </c>
    </row>
    <row r="398" ht="15.75" spans="2:9">
      <c r="B398" s="44" t="s">
        <v>414</v>
      </c>
      <c r="C398" s="101"/>
      <c r="D398" s="25" t="s">
        <v>118</v>
      </c>
      <c r="E398" s="46">
        <v>321750000</v>
      </c>
      <c r="F398" s="47">
        <v>321750000</v>
      </c>
      <c r="G398" s="94" t="s">
        <v>12</v>
      </c>
      <c r="H398" s="101">
        <v>2020</v>
      </c>
      <c r="I398" s="11" t="s">
        <v>13</v>
      </c>
    </row>
    <row r="399" ht="15.75" spans="2:10">
      <c r="B399" s="44" t="s">
        <v>415</v>
      </c>
      <c r="C399" s="101"/>
      <c r="D399" s="25" t="s">
        <v>118</v>
      </c>
      <c r="E399" s="46">
        <v>338995000</v>
      </c>
      <c r="F399" s="47">
        <v>338995000</v>
      </c>
      <c r="G399" s="94" t="s">
        <v>12</v>
      </c>
      <c r="H399" s="101">
        <v>2020</v>
      </c>
      <c r="I399" s="11" t="s">
        <v>13</v>
      </c>
      <c r="J399" s="11"/>
    </row>
    <row r="400" ht="15.75" spans="2:10">
      <c r="B400" s="44" t="s">
        <v>416</v>
      </c>
      <c r="C400" s="101"/>
      <c r="D400" s="25" t="s">
        <v>118</v>
      </c>
      <c r="E400" s="46">
        <v>26000000</v>
      </c>
      <c r="F400" s="47">
        <v>26000000</v>
      </c>
      <c r="G400" s="94" t="s">
        <v>12</v>
      </c>
      <c r="H400" s="101">
        <v>2020</v>
      </c>
      <c r="I400" s="11" t="s">
        <v>13</v>
      </c>
      <c r="J400" s="11"/>
    </row>
    <row r="401" ht="15.75" spans="2:10">
      <c r="B401" s="44" t="s">
        <v>417</v>
      </c>
      <c r="C401" s="101"/>
      <c r="D401" s="25" t="s">
        <v>118</v>
      </c>
      <c r="E401" s="46">
        <v>15000227</v>
      </c>
      <c r="F401" s="47">
        <v>15000227</v>
      </c>
      <c r="G401" s="94" t="s">
        <v>12</v>
      </c>
      <c r="H401" s="101">
        <v>2020</v>
      </c>
      <c r="I401" s="11" t="s">
        <v>13</v>
      </c>
      <c r="J401" s="11"/>
    </row>
    <row r="402" ht="15.75" spans="2:10">
      <c r="B402" s="44" t="s">
        <v>418</v>
      </c>
      <c r="C402" s="101"/>
      <c r="D402" s="25" t="s">
        <v>118</v>
      </c>
      <c r="E402" s="46">
        <v>21500000</v>
      </c>
      <c r="F402" s="47">
        <v>21500000</v>
      </c>
      <c r="G402" s="94" t="s">
        <v>12</v>
      </c>
      <c r="H402" s="101">
        <v>2020</v>
      </c>
      <c r="I402" s="11" t="s">
        <v>13</v>
      </c>
      <c r="J402" s="11"/>
    </row>
    <row r="403" ht="15.75" spans="2:10">
      <c r="B403" s="44" t="s">
        <v>419</v>
      </c>
      <c r="C403" s="101"/>
      <c r="D403" s="25" t="s">
        <v>118</v>
      </c>
      <c r="E403" s="46">
        <v>16290000</v>
      </c>
      <c r="F403" s="47">
        <v>16290000</v>
      </c>
      <c r="G403" s="94" t="s">
        <v>12</v>
      </c>
      <c r="H403" s="101">
        <v>2020</v>
      </c>
      <c r="I403" s="11" t="s">
        <v>13</v>
      </c>
      <c r="J403" s="11"/>
    </row>
    <row r="404" ht="15.75" spans="2:10">
      <c r="B404" s="44" t="s">
        <v>420</v>
      </c>
      <c r="C404" s="101"/>
      <c r="D404" s="25" t="s">
        <v>118</v>
      </c>
      <c r="E404" s="46">
        <v>17110000</v>
      </c>
      <c r="F404" s="47">
        <v>17110000</v>
      </c>
      <c r="G404" s="94" t="s">
        <v>12</v>
      </c>
      <c r="H404" s="101">
        <v>2020</v>
      </c>
      <c r="I404" s="11" t="s">
        <v>13</v>
      </c>
      <c r="J404" s="11"/>
    </row>
    <row r="405" spans="2:10">
      <c r="B405" s="44" t="s">
        <v>421</v>
      </c>
      <c r="C405" s="86">
        <v>7609926518</v>
      </c>
      <c r="D405" s="25" t="s">
        <v>118</v>
      </c>
      <c r="E405" s="46"/>
      <c r="F405" s="47"/>
      <c r="G405" t="s">
        <v>126</v>
      </c>
      <c r="H405" s="101">
        <v>2020</v>
      </c>
      <c r="I405" s="11" t="s">
        <v>13</v>
      </c>
      <c r="J405" s="11"/>
    </row>
    <row r="406" ht="15.75" spans="2:10">
      <c r="B406" s="44" t="s">
        <v>422</v>
      </c>
      <c r="C406" s="101"/>
      <c r="D406" s="25" t="s">
        <v>118</v>
      </c>
      <c r="E406" s="46">
        <v>16099000</v>
      </c>
      <c r="F406" s="47">
        <v>16099000</v>
      </c>
      <c r="G406" s="94" t="s">
        <v>297</v>
      </c>
      <c r="H406" s="101">
        <v>2020</v>
      </c>
      <c r="I406" s="11" t="s">
        <v>13</v>
      </c>
      <c r="J406" s="11"/>
    </row>
    <row r="407" ht="15.75" spans="2:9">
      <c r="B407" s="44" t="s">
        <v>423</v>
      </c>
      <c r="C407" s="101"/>
      <c r="D407" s="25" t="s">
        <v>118</v>
      </c>
      <c r="E407" s="46">
        <v>13800000</v>
      </c>
      <c r="F407" s="47">
        <v>13800000</v>
      </c>
      <c r="G407" s="94" t="s">
        <v>12</v>
      </c>
      <c r="H407" s="101">
        <v>2020</v>
      </c>
      <c r="I407" s="11"/>
    </row>
    <row r="408" ht="15.75" spans="2:9">
      <c r="B408" s="44" t="s">
        <v>424</v>
      </c>
      <c r="C408" s="101"/>
      <c r="D408" s="25" t="s">
        <v>118</v>
      </c>
      <c r="E408" s="46">
        <v>11100000</v>
      </c>
      <c r="F408" s="47">
        <v>11100000</v>
      </c>
      <c r="G408" s="94" t="s">
        <v>12</v>
      </c>
      <c r="H408" s="101">
        <v>2020</v>
      </c>
      <c r="I408" s="11" t="s">
        <v>13</v>
      </c>
    </row>
    <row r="409" ht="15.75" spans="2:9">
      <c r="B409" s="44" t="s">
        <v>425</v>
      </c>
      <c r="C409" s="101"/>
      <c r="D409" s="25" t="s">
        <v>118</v>
      </c>
      <c r="E409" s="46">
        <v>9500000</v>
      </c>
      <c r="F409" s="47">
        <v>9500000</v>
      </c>
      <c r="G409" s="94" t="s">
        <v>12</v>
      </c>
      <c r="H409" s="101">
        <v>2020</v>
      </c>
      <c r="I409" s="11" t="s">
        <v>13</v>
      </c>
    </row>
    <row r="410" ht="15.75" spans="2:9">
      <c r="B410" s="44" t="s">
        <v>426</v>
      </c>
      <c r="C410" s="101"/>
      <c r="D410" s="25" t="s">
        <v>118</v>
      </c>
      <c r="E410" s="46">
        <v>11100000</v>
      </c>
      <c r="F410" s="47">
        <v>11100000</v>
      </c>
      <c r="G410" s="94" t="s">
        <v>12</v>
      </c>
      <c r="H410" s="101">
        <v>2020</v>
      </c>
      <c r="I410" s="11" t="s">
        <v>13</v>
      </c>
    </row>
    <row r="411" ht="15.75" spans="2:9">
      <c r="B411" s="44" t="s">
        <v>427</v>
      </c>
      <c r="C411" s="101"/>
      <c r="D411" s="25" t="s">
        <v>118</v>
      </c>
      <c r="E411" s="46">
        <v>452724</v>
      </c>
      <c r="F411" s="47">
        <v>452724</v>
      </c>
      <c r="G411" s="94" t="s">
        <v>12</v>
      </c>
      <c r="H411" s="101">
        <v>2020</v>
      </c>
      <c r="I411" s="11" t="s">
        <v>13</v>
      </c>
    </row>
    <row r="412" ht="15.75" spans="2:9">
      <c r="B412" s="44" t="s">
        <v>428</v>
      </c>
      <c r="C412" s="101"/>
      <c r="D412" s="25" t="s">
        <v>118</v>
      </c>
      <c r="E412" s="46">
        <v>26404117</v>
      </c>
      <c r="F412" s="47">
        <v>26404117</v>
      </c>
      <c r="G412" s="94" t="s">
        <v>12</v>
      </c>
      <c r="H412" s="101">
        <v>2020</v>
      </c>
      <c r="I412" s="11" t="s">
        <v>13</v>
      </c>
    </row>
    <row r="413" ht="15.75" spans="2:9">
      <c r="B413" s="44" t="s">
        <v>429</v>
      </c>
      <c r="C413" s="101"/>
      <c r="D413" s="25" t="s">
        <v>118</v>
      </c>
      <c r="E413" s="46">
        <v>286540040</v>
      </c>
      <c r="F413" s="47">
        <v>286540040</v>
      </c>
      <c r="G413" s="94" t="s">
        <v>12</v>
      </c>
      <c r="H413" s="101">
        <v>2020</v>
      </c>
      <c r="I413" s="11" t="s">
        <v>13</v>
      </c>
    </row>
    <row r="414" ht="15.75" spans="2:9">
      <c r="B414" s="44" t="s">
        <v>430</v>
      </c>
      <c r="C414" s="101"/>
      <c r="D414" s="25" t="s">
        <v>118</v>
      </c>
      <c r="E414" s="46">
        <v>54579668</v>
      </c>
      <c r="F414" s="47">
        <v>54579668</v>
      </c>
      <c r="G414" s="94" t="s">
        <v>12</v>
      </c>
      <c r="H414" s="101">
        <v>2020</v>
      </c>
      <c r="I414" s="11" t="s">
        <v>13</v>
      </c>
    </row>
    <row r="415" ht="15.75" spans="2:9">
      <c r="B415" s="44" t="s">
        <v>431</v>
      </c>
      <c r="C415" s="101"/>
      <c r="D415" s="25" t="s">
        <v>118</v>
      </c>
      <c r="E415" s="46">
        <v>77854250</v>
      </c>
      <c r="F415" s="47">
        <v>77854250</v>
      </c>
      <c r="G415" s="94" t="s">
        <v>12</v>
      </c>
      <c r="H415" s="101">
        <v>2020</v>
      </c>
      <c r="I415" s="11" t="s">
        <v>13</v>
      </c>
    </row>
    <row r="416" ht="15.75" spans="2:9">
      <c r="B416" s="44" t="s">
        <v>432</v>
      </c>
      <c r="C416" s="101"/>
      <c r="D416" s="25" t="s">
        <v>118</v>
      </c>
      <c r="E416" s="46"/>
      <c r="F416" s="47"/>
      <c r="G416" s="94" t="s">
        <v>12</v>
      </c>
      <c r="H416" s="101">
        <v>2020</v>
      </c>
      <c r="I416" s="11" t="s">
        <v>13</v>
      </c>
    </row>
    <row r="417" spans="2:9">
      <c r="B417" s="44" t="s">
        <v>433</v>
      </c>
      <c r="C417" s="86">
        <v>87354500</v>
      </c>
      <c r="D417" s="25" t="s">
        <v>118</v>
      </c>
      <c r="E417" s="46"/>
      <c r="F417" s="47"/>
      <c r="G417" t="s">
        <v>434</v>
      </c>
      <c r="H417" s="101">
        <v>2020</v>
      </c>
      <c r="I417" s="11" t="s">
        <v>13</v>
      </c>
    </row>
    <row r="418" spans="2:9">
      <c r="B418" s="44" t="s">
        <v>435</v>
      </c>
      <c r="C418" s="86">
        <v>34524353</v>
      </c>
      <c r="D418" s="25" t="s">
        <v>118</v>
      </c>
      <c r="E418" s="46"/>
      <c r="F418" s="47"/>
      <c r="G418" t="s">
        <v>126</v>
      </c>
      <c r="H418" s="101">
        <v>2020</v>
      </c>
      <c r="I418" s="11" t="s">
        <v>13</v>
      </c>
    </row>
    <row r="419" ht="15.75" spans="2:9">
      <c r="B419" s="44" t="s">
        <v>436</v>
      </c>
      <c r="C419" s="101"/>
      <c r="D419" s="25" t="s">
        <v>118</v>
      </c>
      <c r="E419" s="46">
        <v>143814171.35</v>
      </c>
      <c r="F419" s="47">
        <v>143814171.35</v>
      </c>
      <c r="G419" s="94" t="s">
        <v>12</v>
      </c>
      <c r="H419" s="101">
        <v>2020</v>
      </c>
      <c r="I419" s="11" t="s">
        <v>13</v>
      </c>
    </row>
    <row r="420" ht="15.75" spans="2:9">
      <c r="B420" s="44" t="s">
        <v>437</v>
      </c>
      <c r="C420" s="101"/>
      <c r="D420" s="25" t="s">
        <v>118</v>
      </c>
      <c r="E420" s="46">
        <v>19822144</v>
      </c>
      <c r="F420" s="47">
        <v>19822144</v>
      </c>
      <c r="G420" s="94" t="s">
        <v>12</v>
      </c>
      <c r="H420" s="101">
        <v>2020</v>
      </c>
      <c r="I420" s="11" t="s">
        <v>13</v>
      </c>
    </row>
    <row r="421" ht="15.75" spans="2:9">
      <c r="B421" s="44" t="s">
        <v>438</v>
      </c>
      <c r="C421" s="101"/>
      <c r="D421" s="25" t="s">
        <v>118</v>
      </c>
      <c r="E421" s="46">
        <v>129297155</v>
      </c>
      <c r="F421" s="47">
        <v>129297155</v>
      </c>
      <c r="G421" s="94" t="s">
        <v>12</v>
      </c>
      <c r="H421" s="101">
        <v>2020</v>
      </c>
      <c r="I421" s="11" t="s">
        <v>13</v>
      </c>
    </row>
    <row r="422" spans="2:9">
      <c r="B422" s="44" t="s">
        <v>439</v>
      </c>
      <c r="C422" s="86">
        <v>3711884202</v>
      </c>
      <c r="D422" s="25" t="s">
        <v>118</v>
      </c>
      <c r="E422" s="46"/>
      <c r="F422" s="47"/>
      <c r="G422" t="s">
        <v>440</v>
      </c>
      <c r="H422" s="101">
        <v>2020</v>
      </c>
      <c r="I422" s="11" t="s">
        <v>13</v>
      </c>
    </row>
    <row r="423" ht="15.75" spans="2:9">
      <c r="B423" s="44" t="s">
        <v>441</v>
      </c>
      <c r="C423" s="101"/>
      <c r="D423" s="25" t="s">
        <v>118</v>
      </c>
      <c r="E423" s="46">
        <v>305946636</v>
      </c>
      <c r="F423" s="47">
        <v>305946636</v>
      </c>
      <c r="G423" s="94" t="s">
        <v>12</v>
      </c>
      <c r="H423" s="101">
        <v>2020</v>
      </c>
      <c r="I423" s="11" t="s">
        <v>13</v>
      </c>
    </row>
    <row r="424" ht="15.75" spans="2:9">
      <c r="B424" s="44" t="s">
        <v>442</v>
      </c>
      <c r="C424" s="101"/>
      <c r="D424" s="25" t="s">
        <v>118</v>
      </c>
      <c r="E424" s="46">
        <v>305996838</v>
      </c>
      <c r="F424" s="47">
        <v>305996838</v>
      </c>
      <c r="G424" s="94" t="s">
        <v>12</v>
      </c>
      <c r="H424" s="101">
        <v>2020</v>
      </c>
      <c r="I424" s="11" t="s">
        <v>13</v>
      </c>
    </row>
    <row r="425" ht="15.75" spans="2:9">
      <c r="B425" s="44" t="s">
        <v>443</v>
      </c>
      <c r="C425" s="101"/>
      <c r="D425" s="25" t="s">
        <v>118</v>
      </c>
      <c r="E425" s="46">
        <v>306499751</v>
      </c>
      <c r="F425" s="47">
        <v>306499751</v>
      </c>
      <c r="G425" s="94" t="s">
        <v>12</v>
      </c>
      <c r="H425" s="101">
        <v>2020</v>
      </c>
      <c r="I425" s="11" t="s">
        <v>13</v>
      </c>
    </row>
    <row r="426" ht="15.75" spans="2:9">
      <c r="B426" s="44" t="s">
        <v>444</v>
      </c>
      <c r="C426" s="101"/>
      <c r="D426" s="25" t="s">
        <v>118</v>
      </c>
      <c r="E426" s="46">
        <v>306626622</v>
      </c>
      <c r="F426" s="47">
        <v>306626622</v>
      </c>
      <c r="G426" s="94" t="s">
        <v>12</v>
      </c>
      <c r="H426" s="101">
        <v>2020</v>
      </c>
      <c r="I426" s="11" t="s">
        <v>13</v>
      </c>
    </row>
    <row r="427" ht="15.75" spans="2:9">
      <c r="B427" s="44" t="s">
        <v>445</v>
      </c>
      <c r="C427" s="101"/>
      <c r="D427" s="25" t="s">
        <v>118</v>
      </c>
      <c r="E427" s="46">
        <v>305798306</v>
      </c>
      <c r="F427" s="47">
        <v>305798306</v>
      </c>
      <c r="G427" s="94" t="s">
        <v>12</v>
      </c>
      <c r="H427" s="101">
        <v>2020</v>
      </c>
      <c r="I427" s="11" t="s">
        <v>13</v>
      </c>
    </row>
    <row r="428" ht="15.75" spans="2:9">
      <c r="B428" s="44" t="s">
        <v>446</v>
      </c>
      <c r="C428" s="101"/>
      <c r="D428" s="25" t="s">
        <v>118</v>
      </c>
      <c r="E428" s="46">
        <v>306667237</v>
      </c>
      <c r="F428" s="47">
        <v>306667237</v>
      </c>
      <c r="G428" s="94" t="s">
        <v>12</v>
      </c>
      <c r="H428" s="101">
        <v>2020</v>
      </c>
      <c r="I428" s="11" t="s">
        <v>13</v>
      </c>
    </row>
    <row r="429" ht="15.75" spans="2:9">
      <c r="B429" s="44" t="s">
        <v>447</v>
      </c>
      <c r="C429" s="101"/>
      <c r="D429" s="25" t="s">
        <v>118</v>
      </c>
      <c r="E429" s="46">
        <v>305615961</v>
      </c>
      <c r="F429" s="47">
        <v>305615961</v>
      </c>
      <c r="G429" s="94" t="s">
        <v>12</v>
      </c>
      <c r="H429" s="101">
        <v>2020</v>
      </c>
      <c r="I429" s="11" t="s">
        <v>13</v>
      </c>
    </row>
    <row r="430" ht="15.75" spans="2:9">
      <c r="B430" s="44" t="s">
        <v>448</v>
      </c>
      <c r="C430" s="101"/>
      <c r="D430" s="25" t="s">
        <v>118</v>
      </c>
      <c r="E430" s="46">
        <v>305330900</v>
      </c>
      <c r="F430" s="47">
        <v>305330900</v>
      </c>
      <c r="G430" s="94" t="s">
        <v>12</v>
      </c>
      <c r="H430" s="101">
        <v>2020</v>
      </c>
      <c r="I430" s="11" t="s">
        <v>13</v>
      </c>
    </row>
    <row r="431" ht="15.75" spans="2:9">
      <c r="B431" s="44" t="s">
        <v>449</v>
      </c>
      <c r="C431" s="101"/>
      <c r="D431" s="25" t="s">
        <v>118</v>
      </c>
      <c r="E431" s="46">
        <v>567492069</v>
      </c>
      <c r="F431" s="47">
        <v>567492069</v>
      </c>
      <c r="G431" s="94" t="s">
        <v>12</v>
      </c>
      <c r="H431" s="101">
        <v>2020</v>
      </c>
      <c r="I431" s="11" t="s">
        <v>13</v>
      </c>
    </row>
    <row r="432" ht="15.75" spans="2:9">
      <c r="B432" s="44" t="s">
        <v>450</v>
      </c>
      <c r="C432" s="101"/>
      <c r="D432" s="25" t="s">
        <v>118</v>
      </c>
      <c r="E432" s="46">
        <v>193399999</v>
      </c>
      <c r="F432" s="47">
        <v>193399999</v>
      </c>
      <c r="G432" s="94" t="s">
        <v>12</v>
      </c>
      <c r="H432" s="101">
        <v>2020</v>
      </c>
      <c r="I432" s="11" t="s">
        <v>13</v>
      </c>
    </row>
    <row r="433" ht="15.75" spans="2:9">
      <c r="B433" s="44" t="s">
        <v>451</v>
      </c>
      <c r="C433" s="101"/>
      <c r="D433" s="25" t="s">
        <v>118</v>
      </c>
      <c r="E433" s="46">
        <v>195294562.5</v>
      </c>
      <c r="F433" s="47">
        <v>195294562.5</v>
      </c>
      <c r="G433" s="94" t="s">
        <v>12</v>
      </c>
      <c r="H433" s="101">
        <v>2020</v>
      </c>
      <c r="I433" s="11" t="s">
        <v>13</v>
      </c>
    </row>
    <row r="434" ht="15.75" spans="2:9">
      <c r="B434" s="44" t="s">
        <v>452</v>
      </c>
      <c r="C434" s="101"/>
      <c r="D434" s="25" t="s">
        <v>118</v>
      </c>
      <c r="E434" s="46">
        <v>2646871</v>
      </c>
      <c r="F434" s="47">
        <v>2646871</v>
      </c>
      <c r="G434" s="94" t="s">
        <v>12</v>
      </c>
      <c r="H434" s="101">
        <v>2020</v>
      </c>
      <c r="I434" s="11" t="s">
        <v>13</v>
      </c>
    </row>
    <row r="435" ht="15.75" spans="2:9">
      <c r="B435" s="44" t="s">
        <v>453</v>
      </c>
      <c r="C435" s="101"/>
      <c r="D435" s="25" t="s">
        <v>118</v>
      </c>
      <c r="E435" s="46">
        <v>2607236</v>
      </c>
      <c r="F435" s="47">
        <v>2607236</v>
      </c>
      <c r="G435" s="94" t="s">
        <v>12</v>
      </c>
      <c r="H435" s="101">
        <v>2020</v>
      </c>
      <c r="I435" s="11" t="s">
        <v>13</v>
      </c>
    </row>
    <row r="436" ht="15.75" spans="2:9">
      <c r="B436" s="44" t="s">
        <v>454</v>
      </c>
      <c r="C436" s="101"/>
      <c r="D436" s="25" t="s">
        <v>118</v>
      </c>
      <c r="E436" s="46">
        <v>4700000</v>
      </c>
      <c r="F436" s="47">
        <v>4700000</v>
      </c>
      <c r="G436" s="94" t="s">
        <v>12</v>
      </c>
      <c r="H436" s="101">
        <v>2020</v>
      </c>
      <c r="I436" s="11" t="s">
        <v>13</v>
      </c>
    </row>
    <row r="437" ht="15.75" spans="2:9">
      <c r="B437" s="44" t="s">
        <v>455</v>
      </c>
      <c r="C437" s="101"/>
      <c r="D437" s="25" t="s">
        <v>118</v>
      </c>
      <c r="E437" s="46">
        <v>4714049.15</v>
      </c>
      <c r="F437" s="47">
        <v>4714049.15</v>
      </c>
      <c r="G437" s="94" t="s">
        <v>12</v>
      </c>
      <c r="H437" s="101">
        <v>2020</v>
      </c>
      <c r="I437" s="11" t="s">
        <v>13</v>
      </c>
    </row>
    <row r="438" ht="15.75" spans="2:9">
      <c r="B438" s="44" t="s">
        <v>456</v>
      </c>
      <c r="C438" s="101"/>
      <c r="D438" s="25" t="s">
        <v>118</v>
      </c>
      <c r="E438" s="46">
        <v>4800000</v>
      </c>
      <c r="F438" s="47">
        <v>4800000</v>
      </c>
      <c r="G438" s="94" t="s">
        <v>12</v>
      </c>
      <c r="H438" s="101">
        <v>2020</v>
      </c>
      <c r="I438" s="11" t="s">
        <v>13</v>
      </c>
    </row>
    <row r="439" ht="15.75" spans="2:9">
      <c r="B439" s="44" t="s">
        <v>457</v>
      </c>
      <c r="C439" s="101"/>
      <c r="D439" s="25" t="s">
        <v>118</v>
      </c>
      <c r="E439" s="46">
        <v>2964196</v>
      </c>
      <c r="F439" s="47">
        <v>2964196</v>
      </c>
      <c r="G439" s="94" t="s">
        <v>12</v>
      </c>
      <c r="H439" s="101">
        <v>2020</v>
      </c>
      <c r="I439" s="11" t="s">
        <v>13</v>
      </c>
    </row>
    <row r="440" ht="15.75" spans="2:9">
      <c r="B440" s="44" t="s">
        <v>458</v>
      </c>
      <c r="C440" s="101"/>
      <c r="D440" s="25" t="s">
        <v>118</v>
      </c>
      <c r="E440" s="46">
        <v>3258864</v>
      </c>
      <c r="F440" s="47">
        <v>3258864</v>
      </c>
      <c r="G440" s="94" t="s">
        <v>12</v>
      </c>
      <c r="H440" s="101">
        <v>2020</v>
      </c>
      <c r="I440" s="11" t="s">
        <v>13</v>
      </c>
    </row>
    <row r="441" ht="15.75" spans="2:9">
      <c r="B441" s="44" t="s">
        <v>459</v>
      </c>
      <c r="C441" s="101"/>
      <c r="D441" s="25" t="s">
        <v>118</v>
      </c>
      <c r="E441" s="46">
        <v>3916143</v>
      </c>
      <c r="F441" s="47">
        <v>3916143</v>
      </c>
      <c r="G441" s="94" t="s">
        <v>12</v>
      </c>
      <c r="H441" s="101">
        <v>2020</v>
      </c>
      <c r="I441" s="11" t="s">
        <v>13</v>
      </c>
    </row>
    <row r="442" ht="15.75" spans="2:9">
      <c r="B442" s="44" t="s">
        <v>460</v>
      </c>
      <c r="C442" s="101"/>
      <c r="D442" s="25" t="s">
        <v>118</v>
      </c>
      <c r="E442" s="46">
        <v>3780000</v>
      </c>
      <c r="F442" s="47">
        <v>3780000</v>
      </c>
      <c r="G442" s="94" t="s">
        <v>12</v>
      </c>
      <c r="H442" s="101">
        <v>2020</v>
      </c>
      <c r="I442" s="11" t="s">
        <v>13</v>
      </c>
    </row>
    <row r="443" ht="15.75" spans="2:9">
      <c r="B443" s="44" t="s">
        <v>461</v>
      </c>
      <c r="C443" s="101"/>
      <c r="D443" s="25" t="s">
        <v>118</v>
      </c>
      <c r="E443" s="46">
        <v>3796000</v>
      </c>
      <c r="F443" s="47">
        <v>3796000</v>
      </c>
      <c r="G443" s="94" t="s">
        <v>12</v>
      </c>
      <c r="H443" s="101">
        <v>2020</v>
      </c>
      <c r="I443" s="11" t="s">
        <v>13</v>
      </c>
    </row>
    <row r="444" ht="15.75" spans="2:9">
      <c r="B444" s="44" t="s">
        <v>462</v>
      </c>
      <c r="C444" s="101"/>
      <c r="D444" s="25" t="s">
        <v>118</v>
      </c>
      <c r="E444" s="46">
        <v>4563792</v>
      </c>
      <c r="F444" s="47">
        <v>4563792</v>
      </c>
      <c r="G444" s="94" t="s">
        <v>12</v>
      </c>
      <c r="H444" s="101">
        <v>2020</v>
      </c>
      <c r="I444" s="11" t="s">
        <v>13</v>
      </c>
    </row>
    <row r="445" ht="15.75" spans="2:9">
      <c r="B445" s="44" t="s">
        <v>463</v>
      </c>
      <c r="C445" s="101"/>
      <c r="D445" s="25" t="s">
        <v>118</v>
      </c>
      <c r="E445" s="46">
        <v>2597023.1</v>
      </c>
      <c r="F445" s="47">
        <v>2597023.1</v>
      </c>
      <c r="G445" s="94" t="s">
        <v>12</v>
      </c>
      <c r="H445" s="101">
        <v>2020</v>
      </c>
      <c r="I445" s="11" t="s">
        <v>13</v>
      </c>
    </row>
    <row r="446" ht="15.75" spans="2:9">
      <c r="B446" s="44" t="s">
        <v>464</v>
      </c>
      <c r="C446" s="101"/>
      <c r="D446" s="25" t="s">
        <v>118</v>
      </c>
      <c r="E446" s="46">
        <v>1163625</v>
      </c>
      <c r="F446" s="47">
        <v>1163625</v>
      </c>
      <c r="G446" s="94" t="s">
        <v>12</v>
      </c>
      <c r="H446" s="101">
        <v>2020</v>
      </c>
      <c r="I446" s="11" t="s">
        <v>13</v>
      </c>
    </row>
    <row r="447" ht="15.75" spans="2:9">
      <c r="B447" s="44" t="s">
        <v>465</v>
      </c>
      <c r="C447" s="101"/>
      <c r="D447" s="25" t="s">
        <v>118</v>
      </c>
      <c r="E447" s="46">
        <v>218202</v>
      </c>
      <c r="F447" s="47">
        <v>218202</v>
      </c>
      <c r="G447" s="94" t="s">
        <v>12</v>
      </c>
      <c r="H447" s="101">
        <v>2020</v>
      </c>
      <c r="I447" s="11" t="s">
        <v>13</v>
      </c>
    </row>
    <row r="448" ht="15.75" spans="2:9">
      <c r="B448" s="44" t="s">
        <v>466</v>
      </c>
      <c r="C448" s="101"/>
      <c r="D448" s="25" t="s">
        <v>118</v>
      </c>
      <c r="E448" s="46">
        <v>1071180</v>
      </c>
      <c r="F448" s="47">
        <v>1071180</v>
      </c>
      <c r="G448" s="94" t="s">
        <v>12</v>
      </c>
      <c r="H448" s="101">
        <v>2020</v>
      </c>
      <c r="I448" s="11" t="s">
        <v>13</v>
      </c>
    </row>
    <row r="449" ht="15.75" spans="2:9">
      <c r="B449" s="44" t="s">
        <v>467</v>
      </c>
      <c r="C449" s="101"/>
      <c r="D449" s="25" t="s">
        <v>118</v>
      </c>
      <c r="E449" s="46">
        <v>2830000</v>
      </c>
      <c r="F449" s="47">
        <v>2830000</v>
      </c>
      <c r="G449" s="94" t="s">
        <v>12</v>
      </c>
      <c r="H449" s="101">
        <v>2020</v>
      </c>
      <c r="I449" s="11" t="s">
        <v>13</v>
      </c>
    </row>
    <row r="450" ht="15.75" spans="2:9">
      <c r="B450" s="44" t="s">
        <v>468</v>
      </c>
      <c r="C450" s="101"/>
      <c r="D450" s="25" t="s">
        <v>118</v>
      </c>
      <c r="E450" s="46">
        <v>2750842</v>
      </c>
      <c r="F450" s="47">
        <v>2750842</v>
      </c>
      <c r="G450" s="94" t="s">
        <v>12</v>
      </c>
      <c r="H450" s="101">
        <v>2020</v>
      </c>
      <c r="I450" s="11" t="s">
        <v>13</v>
      </c>
    </row>
    <row r="451" ht="15.75" spans="2:9">
      <c r="B451" s="44" t="s">
        <v>469</v>
      </c>
      <c r="C451" s="101"/>
      <c r="D451" s="25" t="s">
        <v>118</v>
      </c>
      <c r="E451" s="46">
        <v>2766160</v>
      </c>
      <c r="F451" s="47">
        <v>2766160</v>
      </c>
      <c r="G451" s="94" t="s">
        <v>12</v>
      </c>
      <c r="H451" s="101">
        <v>2020</v>
      </c>
      <c r="I451" s="11" t="s">
        <v>13</v>
      </c>
    </row>
    <row r="452" ht="15.75" spans="2:9">
      <c r="B452" s="44" t="s">
        <v>470</v>
      </c>
      <c r="C452" s="101"/>
      <c r="D452" s="25" t="s">
        <v>118</v>
      </c>
      <c r="E452" s="46">
        <v>2569108</v>
      </c>
      <c r="F452" s="47">
        <v>2569108</v>
      </c>
      <c r="G452" s="94" t="s">
        <v>12</v>
      </c>
      <c r="H452" s="101">
        <v>2020</v>
      </c>
      <c r="I452" s="11" t="s">
        <v>13</v>
      </c>
    </row>
    <row r="453" ht="15.75" spans="2:9">
      <c r="B453" s="44" t="s">
        <v>471</v>
      </c>
      <c r="C453" s="101"/>
      <c r="D453" s="25" t="s">
        <v>118</v>
      </c>
      <c r="E453" s="46">
        <v>2823193.32</v>
      </c>
      <c r="F453" s="47">
        <v>2823193.32</v>
      </c>
      <c r="G453" s="94" t="s">
        <v>12</v>
      </c>
      <c r="H453" s="101">
        <v>2020</v>
      </c>
      <c r="I453" s="11" t="s">
        <v>13</v>
      </c>
    </row>
    <row r="454" ht="15.75" spans="2:9">
      <c r="B454" s="44" t="s">
        <v>472</v>
      </c>
      <c r="C454" s="101"/>
      <c r="D454" s="25" t="s">
        <v>118</v>
      </c>
      <c r="E454" s="46">
        <v>2720000</v>
      </c>
      <c r="F454" s="47">
        <v>2720000</v>
      </c>
      <c r="G454" s="94" t="s">
        <v>12</v>
      </c>
      <c r="H454" s="101">
        <v>2020</v>
      </c>
      <c r="I454" s="11" t="s">
        <v>13</v>
      </c>
    </row>
    <row r="455" ht="15.75" spans="2:9">
      <c r="B455" s="44" t="s">
        <v>473</v>
      </c>
      <c r="C455" s="101"/>
      <c r="D455" s="25" t="s">
        <v>118</v>
      </c>
      <c r="E455" s="46">
        <v>2766260</v>
      </c>
      <c r="F455" s="47">
        <v>2766260</v>
      </c>
      <c r="G455" s="94" t="s">
        <v>12</v>
      </c>
      <c r="H455" s="101">
        <v>2020</v>
      </c>
      <c r="I455" s="11" t="s">
        <v>13</v>
      </c>
    </row>
    <row r="456" ht="15.75" spans="2:9">
      <c r="B456" s="44" t="s">
        <v>474</v>
      </c>
      <c r="C456" s="101"/>
      <c r="D456" s="25" t="s">
        <v>118</v>
      </c>
      <c r="E456" s="46">
        <v>2830000</v>
      </c>
      <c r="F456" s="47">
        <v>2830000</v>
      </c>
      <c r="G456" s="94" t="s">
        <v>12</v>
      </c>
      <c r="H456" s="101">
        <v>2020</v>
      </c>
      <c r="I456" s="11" t="s">
        <v>13</v>
      </c>
    </row>
    <row r="457" ht="15.75" spans="2:9">
      <c r="B457" s="44" t="s">
        <v>475</v>
      </c>
      <c r="C457" s="101"/>
      <c r="D457" s="25" t="s">
        <v>118</v>
      </c>
      <c r="E457" s="46">
        <v>1870000</v>
      </c>
      <c r="F457" s="47">
        <v>1870000</v>
      </c>
      <c r="G457" s="94" t="s">
        <v>12</v>
      </c>
      <c r="H457" s="101">
        <v>2020</v>
      </c>
      <c r="I457" s="11" t="s">
        <v>13</v>
      </c>
    </row>
    <row r="458" ht="15.75" spans="2:9">
      <c r="B458" s="44" t="s">
        <v>476</v>
      </c>
      <c r="C458" s="101"/>
      <c r="D458" s="25" t="s">
        <v>118</v>
      </c>
      <c r="E458" s="46">
        <v>3526687</v>
      </c>
      <c r="F458" s="47">
        <v>3526687</v>
      </c>
      <c r="G458" s="94" t="s">
        <v>12</v>
      </c>
      <c r="H458" s="101">
        <v>2020</v>
      </c>
      <c r="I458" s="11" t="s">
        <v>13</v>
      </c>
    </row>
    <row r="459" ht="15.75" spans="2:9">
      <c r="B459" s="44" t="s">
        <v>477</v>
      </c>
      <c r="C459" s="101"/>
      <c r="D459" s="25" t="s">
        <v>118</v>
      </c>
      <c r="E459" s="46">
        <v>2896031.77</v>
      </c>
      <c r="F459" s="47">
        <v>2896031.77</v>
      </c>
      <c r="G459" s="94" t="s">
        <v>12</v>
      </c>
      <c r="H459" s="101">
        <v>2020</v>
      </c>
      <c r="I459" s="11" t="s">
        <v>13</v>
      </c>
    </row>
    <row r="460" ht="15.75" spans="2:9">
      <c r="B460" s="44" t="s">
        <v>478</v>
      </c>
      <c r="C460" s="101"/>
      <c r="D460" s="25" t="s">
        <v>118</v>
      </c>
      <c r="E460" s="46">
        <v>3034128.05</v>
      </c>
      <c r="F460" s="47">
        <v>3034128.05</v>
      </c>
      <c r="G460" s="94" t="s">
        <v>12</v>
      </c>
      <c r="H460" s="101">
        <v>2020</v>
      </c>
      <c r="I460" s="11" t="s">
        <v>13</v>
      </c>
    </row>
    <row r="461" ht="15.75" spans="2:9">
      <c r="B461" s="44" t="s">
        <v>479</v>
      </c>
      <c r="C461" s="101"/>
      <c r="D461" s="25" t="s">
        <v>118</v>
      </c>
      <c r="E461" s="46">
        <v>1496585</v>
      </c>
      <c r="F461" s="47">
        <v>1496585</v>
      </c>
      <c r="G461" s="94" t="s">
        <v>12</v>
      </c>
      <c r="H461" s="101">
        <v>2020</v>
      </c>
      <c r="I461" s="11" t="s">
        <v>13</v>
      </c>
    </row>
    <row r="462" ht="15.75" spans="2:9">
      <c r="B462" s="44" t="s">
        <v>480</v>
      </c>
      <c r="C462" s="101"/>
      <c r="D462" s="25" t="s">
        <v>118</v>
      </c>
      <c r="E462" s="46">
        <v>4769609</v>
      </c>
      <c r="F462" s="47">
        <v>4769609</v>
      </c>
      <c r="G462" s="94" t="s">
        <v>12</v>
      </c>
      <c r="H462" s="101">
        <v>2020</v>
      </c>
      <c r="I462" s="11" t="s">
        <v>13</v>
      </c>
    </row>
    <row r="463" spans="2:9">
      <c r="B463" s="44" t="s">
        <v>481</v>
      </c>
      <c r="C463" s="86">
        <v>63965008</v>
      </c>
      <c r="D463" s="25" t="s">
        <v>118</v>
      </c>
      <c r="E463" s="46"/>
      <c r="F463" s="47"/>
      <c r="G463" t="s">
        <v>126</v>
      </c>
      <c r="H463" s="101">
        <v>2020</v>
      </c>
      <c r="I463" s="11" t="s">
        <v>393</v>
      </c>
    </row>
    <row r="464" ht="15.75" spans="2:9">
      <c r="B464" s="44" t="s">
        <v>482</v>
      </c>
      <c r="C464" s="101"/>
      <c r="D464" s="25" t="s">
        <v>118</v>
      </c>
      <c r="E464" s="46">
        <v>4804081.2</v>
      </c>
      <c r="F464" s="47">
        <v>4804081.2</v>
      </c>
      <c r="G464" s="94" t="s">
        <v>12</v>
      </c>
      <c r="H464" s="101">
        <v>2020</v>
      </c>
      <c r="I464" s="11" t="s">
        <v>154</v>
      </c>
    </row>
    <row r="465" ht="15.75" spans="2:9">
      <c r="B465" s="44" t="s">
        <v>483</v>
      </c>
      <c r="C465" s="101"/>
      <c r="D465" s="25" t="s">
        <v>118</v>
      </c>
      <c r="E465" s="46">
        <v>4380000</v>
      </c>
      <c r="F465" s="47">
        <v>4380000</v>
      </c>
      <c r="G465" s="94" t="s">
        <v>12</v>
      </c>
      <c r="H465" s="101">
        <v>2020</v>
      </c>
      <c r="I465" s="11" t="s">
        <v>154</v>
      </c>
    </row>
    <row r="466" ht="15.75" spans="2:9">
      <c r="B466" s="44" t="s">
        <v>484</v>
      </c>
      <c r="C466" s="101"/>
      <c r="D466" s="25" t="s">
        <v>118</v>
      </c>
      <c r="E466" s="46">
        <v>2611920</v>
      </c>
      <c r="F466" s="47">
        <v>2611920</v>
      </c>
      <c r="G466" s="94" t="s">
        <v>12</v>
      </c>
      <c r="H466" s="101">
        <v>2020</v>
      </c>
      <c r="I466" s="11" t="s">
        <v>154</v>
      </c>
    </row>
    <row r="467" ht="15.75" spans="2:9">
      <c r="B467" s="44" t="s">
        <v>485</v>
      </c>
      <c r="C467" s="101"/>
      <c r="D467" s="25" t="s">
        <v>118</v>
      </c>
      <c r="E467" s="46">
        <v>101800000</v>
      </c>
      <c r="F467" s="47">
        <v>101800000</v>
      </c>
      <c r="G467" s="94" t="s">
        <v>12</v>
      </c>
      <c r="H467" s="101">
        <v>2020</v>
      </c>
      <c r="I467" s="11" t="s">
        <v>154</v>
      </c>
    </row>
    <row r="468" ht="15.75" spans="2:9">
      <c r="B468" s="44" t="s">
        <v>486</v>
      </c>
      <c r="C468" s="101"/>
      <c r="D468" s="25" t="s">
        <v>118</v>
      </c>
      <c r="E468" s="46">
        <v>30760000</v>
      </c>
      <c r="F468" s="47">
        <v>30760000</v>
      </c>
      <c r="G468" s="94" t="s">
        <v>12</v>
      </c>
      <c r="H468" s="101">
        <v>2020</v>
      </c>
      <c r="I468" s="11" t="s">
        <v>154</v>
      </c>
    </row>
    <row r="469" ht="15.75" spans="2:9">
      <c r="B469" s="44" t="s">
        <v>487</v>
      </c>
      <c r="C469" s="101"/>
      <c r="D469" s="25" t="s">
        <v>118</v>
      </c>
      <c r="E469" s="46">
        <v>62500000</v>
      </c>
      <c r="F469" s="47">
        <v>62500000</v>
      </c>
      <c r="G469" s="94" t="s">
        <v>12</v>
      </c>
      <c r="H469" s="101">
        <v>2020</v>
      </c>
      <c r="I469" s="11" t="s">
        <v>154</v>
      </c>
    </row>
    <row r="470" ht="15.75" spans="2:9">
      <c r="B470" s="44" t="s">
        <v>488</v>
      </c>
      <c r="C470" s="86">
        <v>14711726</v>
      </c>
      <c r="D470" s="25" t="s">
        <v>118</v>
      </c>
      <c r="E470" s="46">
        <v>13900000</v>
      </c>
      <c r="F470" s="47">
        <v>13900000</v>
      </c>
      <c r="G470" s="94" t="s">
        <v>12</v>
      </c>
      <c r="H470" s="101">
        <v>2020</v>
      </c>
      <c r="I470" s="11" t="s">
        <v>154</v>
      </c>
    </row>
    <row r="471" ht="15.75" spans="2:9">
      <c r="B471" s="44" t="s">
        <v>489</v>
      </c>
      <c r="C471" s="86">
        <v>17122463</v>
      </c>
      <c r="D471" s="25" t="s">
        <v>118</v>
      </c>
      <c r="E471" s="46">
        <v>16999000</v>
      </c>
      <c r="F471" s="47">
        <v>16999000</v>
      </c>
      <c r="G471" s="94" t="s">
        <v>12</v>
      </c>
      <c r="H471" s="101">
        <v>2020</v>
      </c>
      <c r="I471" s="11" t="s">
        <v>393</v>
      </c>
    </row>
    <row r="472" ht="15.75" spans="2:9">
      <c r="B472" s="44" t="s">
        <v>490</v>
      </c>
      <c r="C472" s="101"/>
      <c r="D472" s="25" t="s">
        <v>118</v>
      </c>
      <c r="E472" s="46">
        <v>191167917.5</v>
      </c>
      <c r="F472" s="47">
        <v>191167917.5</v>
      </c>
      <c r="G472" s="94" t="s">
        <v>12</v>
      </c>
      <c r="H472" s="101">
        <v>2020</v>
      </c>
      <c r="I472" s="11" t="s">
        <v>154</v>
      </c>
    </row>
    <row r="473" ht="15.75" spans="2:9">
      <c r="B473" s="44" t="s">
        <v>491</v>
      </c>
      <c r="C473" s="101"/>
      <c r="D473" s="25" t="s">
        <v>118</v>
      </c>
      <c r="E473" s="46">
        <v>253492727.75</v>
      </c>
      <c r="F473" s="47">
        <v>253492727.75</v>
      </c>
      <c r="G473" s="94" t="s">
        <v>12</v>
      </c>
      <c r="H473" s="101">
        <v>2020</v>
      </c>
      <c r="I473" s="11" t="s">
        <v>13</v>
      </c>
    </row>
    <row r="474" ht="15.75" spans="2:9">
      <c r="B474" s="44" t="s">
        <v>492</v>
      </c>
      <c r="C474" s="101"/>
      <c r="D474" s="25" t="s">
        <v>118</v>
      </c>
      <c r="E474" s="46">
        <v>110068839.42</v>
      </c>
      <c r="F474" s="47">
        <v>110068839.42</v>
      </c>
      <c r="G474" s="94" t="s">
        <v>12</v>
      </c>
      <c r="H474" s="101">
        <v>2020</v>
      </c>
      <c r="I474" s="11" t="s">
        <v>154</v>
      </c>
    </row>
    <row r="475" ht="15.75" spans="2:9">
      <c r="B475" s="44" t="s">
        <v>493</v>
      </c>
      <c r="C475" s="101"/>
      <c r="D475" s="25" t="s">
        <v>118</v>
      </c>
      <c r="E475" s="46">
        <v>362713599</v>
      </c>
      <c r="F475" s="47">
        <v>362713599</v>
      </c>
      <c r="G475" s="94" t="s">
        <v>12</v>
      </c>
      <c r="H475" s="101">
        <v>2020</v>
      </c>
      <c r="I475" s="11" t="s">
        <v>13</v>
      </c>
    </row>
    <row r="476" ht="15.75" spans="2:9">
      <c r="B476" s="44" t="s">
        <v>494</v>
      </c>
      <c r="C476" s="101"/>
      <c r="D476" s="25" t="s">
        <v>118</v>
      </c>
      <c r="E476" s="46">
        <v>838584</v>
      </c>
      <c r="F476" s="47">
        <v>838584</v>
      </c>
      <c r="G476" s="94" t="s">
        <v>12</v>
      </c>
      <c r="H476" s="101">
        <v>2020</v>
      </c>
      <c r="I476" s="11" t="s">
        <v>13</v>
      </c>
    </row>
    <row r="477" ht="15.75" spans="2:9">
      <c r="B477" s="44" t="s">
        <v>495</v>
      </c>
      <c r="C477" s="101"/>
      <c r="D477" s="25" t="s">
        <v>118</v>
      </c>
      <c r="E477" s="46">
        <v>1488380</v>
      </c>
      <c r="F477" s="47">
        <v>1488380</v>
      </c>
      <c r="G477" s="94" t="s">
        <v>12</v>
      </c>
      <c r="H477" s="101">
        <v>2020</v>
      </c>
      <c r="I477" s="11" t="s">
        <v>13</v>
      </c>
    </row>
    <row r="478" ht="15.75" spans="2:9">
      <c r="B478" s="44" t="s">
        <v>496</v>
      </c>
      <c r="C478" s="101"/>
      <c r="D478" s="25" t="s">
        <v>118</v>
      </c>
      <c r="E478" s="46">
        <v>1917024</v>
      </c>
      <c r="F478" s="47">
        <v>1917024</v>
      </c>
      <c r="G478" s="94" t="s">
        <v>12</v>
      </c>
      <c r="H478" s="101">
        <v>2020</v>
      </c>
      <c r="I478" s="11" t="s">
        <v>13</v>
      </c>
    </row>
    <row r="479" ht="15.75" spans="2:9">
      <c r="B479" s="44" t="s">
        <v>497</v>
      </c>
      <c r="C479" s="101"/>
      <c r="D479" s="25" t="s">
        <v>118</v>
      </c>
      <c r="E479" s="46">
        <v>325462</v>
      </c>
      <c r="F479" s="47">
        <v>325462</v>
      </c>
      <c r="G479" s="94" t="s">
        <v>12</v>
      </c>
      <c r="H479" s="101">
        <v>2020</v>
      </c>
      <c r="I479" s="11" t="s">
        <v>13</v>
      </c>
    </row>
    <row r="480" ht="15.75" spans="2:9">
      <c r="B480" s="44" t="s">
        <v>498</v>
      </c>
      <c r="C480" s="101"/>
      <c r="D480" s="25" t="s">
        <v>118</v>
      </c>
      <c r="E480" s="46">
        <v>2681976</v>
      </c>
      <c r="F480" s="47">
        <v>2681976</v>
      </c>
      <c r="G480" s="94" t="s">
        <v>12</v>
      </c>
      <c r="H480" s="101">
        <v>2020</v>
      </c>
      <c r="I480" s="11" t="s">
        <v>13</v>
      </c>
    </row>
    <row r="481" ht="15.75" spans="2:9">
      <c r="B481" s="44" t="s">
        <v>499</v>
      </c>
      <c r="C481" s="101"/>
      <c r="D481" s="25" t="s">
        <v>118</v>
      </c>
      <c r="E481" s="46">
        <v>1403417</v>
      </c>
      <c r="F481" s="47">
        <v>1403417</v>
      </c>
      <c r="G481" s="94" t="s">
        <v>12</v>
      </c>
      <c r="H481" s="101">
        <v>2020</v>
      </c>
      <c r="I481" s="11" t="s">
        <v>13</v>
      </c>
    </row>
    <row r="482" ht="15.75" spans="2:9">
      <c r="B482" s="44" t="s">
        <v>500</v>
      </c>
      <c r="C482" s="101"/>
      <c r="D482" s="25" t="s">
        <v>118</v>
      </c>
      <c r="E482" s="46">
        <v>914101</v>
      </c>
      <c r="F482" s="47">
        <v>914101</v>
      </c>
      <c r="G482" s="94" t="s">
        <v>12</v>
      </c>
      <c r="H482" s="101">
        <v>2020</v>
      </c>
      <c r="I482" s="11" t="s">
        <v>13</v>
      </c>
    </row>
    <row r="483" ht="15.75" spans="2:9">
      <c r="B483" s="44" t="s">
        <v>501</v>
      </c>
      <c r="C483" s="101"/>
      <c r="D483" s="25" t="s">
        <v>118</v>
      </c>
      <c r="E483" s="46">
        <v>573197</v>
      </c>
      <c r="F483" s="47">
        <v>573197</v>
      </c>
      <c r="G483" s="94" t="s">
        <v>12</v>
      </c>
      <c r="H483" s="101">
        <v>2020</v>
      </c>
      <c r="I483" s="11" t="s">
        <v>13</v>
      </c>
    </row>
    <row r="484" ht="15.75" spans="2:9">
      <c r="B484" s="44" t="s">
        <v>502</v>
      </c>
      <c r="C484" s="101"/>
      <c r="D484" s="25" t="s">
        <v>118</v>
      </c>
      <c r="E484" s="46">
        <v>180549814</v>
      </c>
      <c r="F484" s="47">
        <v>180549814</v>
      </c>
      <c r="G484" s="94" t="s">
        <v>12</v>
      </c>
      <c r="H484" s="101">
        <v>2020</v>
      </c>
      <c r="I484" s="11" t="s">
        <v>13</v>
      </c>
    </row>
    <row r="485" spans="2:9">
      <c r="B485" s="44" t="s">
        <v>503</v>
      </c>
      <c r="C485" s="101"/>
      <c r="D485" s="25" t="s">
        <v>118</v>
      </c>
      <c r="E485" s="46">
        <v>15970000</v>
      </c>
      <c r="F485" s="47">
        <v>15970000</v>
      </c>
      <c r="G485" t="s">
        <v>16</v>
      </c>
      <c r="H485" s="101">
        <v>2020</v>
      </c>
      <c r="I485" s="11" t="s">
        <v>13</v>
      </c>
    </row>
    <row r="486" spans="2:9">
      <c r="B486" s="44" t="s">
        <v>504</v>
      </c>
      <c r="C486" s="86">
        <v>101079159</v>
      </c>
      <c r="D486" s="25" t="s">
        <v>118</v>
      </c>
      <c r="E486" s="46"/>
      <c r="F486" s="47"/>
      <c r="G486" t="s">
        <v>126</v>
      </c>
      <c r="H486" s="101">
        <v>2020</v>
      </c>
      <c r="I486" s="11" t="s">
        <v>13</v>
      </c>
    </row>
    <row r="487" ht="15.75" spans="2:9">
      <c r="B487" s="44" t="s">
        <v>505</v>
      </c>
      <c r="C487" s="101"/>
      <c r="D487" s="25" t="s">
        <v>118</v>
      </c>
      <c r="E487" s="46">
        <v>165423505</v>
      </c>
      <c r="F487" s="47">
        <v>165423505</v>
      </c>
      <c r="G487" s="94" t="s">
        <v>12</v>
      </c>
      <c r="H487" s="101">
        <v>2020</v>
      </c>
      <c r="I487" s="11" t="s">
        <v>13</v>
      </c>
    </row>
    <row r="488" spans="2:9">
      <c r="B488" s="44" t="s">
        <v>506</v>
      </c>
      <c r="C488" s="86">
        <v>55495268</v>
      </c>
      <c r="D488" s="25" t="s">
        <v>118</v>
      </c>
      <c r="E488" s="46"/>
      <c r="F488" s="47"/>
      <c r="G488" t="s">
        <v>126</v>
      </c>
      <c r="H488" s="101">
        <v>2020</v>
      </c>
      <c r="I488" s="11" t="s">
        <v>13</v>
      </c>
    </row>
    <row r="489" ht="15.75" spans="2:9">
      <c r="B489" s="44" t="s">
        <v>507</v>
      </c>
      <c r="C489" s="101"/>
      <c r="D489" s="25" t="s">
        <v>118</v>
      </c>
      <c r="E489" s="46">
        <v>351576</v>
      </c>
      <c r="F489" s="47">
        <v>351576</v>
      </c>
      <c r="G489" s="94" t="s">
        <v>12</v>
      </c>
      <c r="H489" s="101">
        <v>2020</v>
      </c>
      <c r="I489" s="11" t="s">
        <v>13</v>
      </c>
    </row>
    <row r="490" ht="15.75" spans="2:9">
      <c r="B490" s="44" t="s">
        <v>508</v>
      </c>
      <c r="C490" s="101"/>
      <c r="D490" s="25" t="s">
        <v>118</v>
      </c>
      <c r="E490" s="46">
        <v>862092</v>
      </c>
      <c r="F490" s="47">
        <v>862092</v>
      </c>
      <c r="G490" s="94" t="s">
        <v>12</v>
      </c>
      <c r="H490" s="101">
        <v>2020</v>
      </c>
      <c r="I490" s="11" t="s">
        <v>154</v>
      </c>
    </row>
    <row r="491" ht="15.75" spans="2:9">
      <c r="B491" s="44" t="s">
        <v>509</v>
      </c>
      <c r="C491" s="101"/>
      <c r="D491" s="25" t="s">
        <v>118</v>
      </c>
      <c r="E491" s="46">
        <v>1188816</v>
      </c>
      <c r="F491" s="47">
        <v>1188816</v>
      </c>
      <c r="G491" s="94" t="s">
        <v>12</v>
      </c>
      <c r="H491" s="101">
        <v>2020</v>
      </c>
      <c r="I491" s="11" t="s">
        <v>154</v>
      </c>
    </row>
    <row r="492" ht="15.75" spans="2:9">
      <c r="B492" s="44" t="s">
        <v>510</v>
      </c>
      <c r="C492" s="101"/>
      <c r="D492" s="25" t="s">
        <v>118</v>
      </c>
      <c r="E492" s="46">
        <v>2349780</v>
      </c>
      <c r="F492" s="47">
        <v>2349780</v>
      </c>
      <c r="G492" s="94" t="s">
        <v>12</v>
      </c>
      <c r="H492" s="101">
        <v>2020</v>
      </c>
      <c r="I492" s="11" t="s">
        <v>154</v>
      </c>
    </row>
    <row r="493" spans="2:9">
      <c r="B493" s="44" t="s">
        <v>511</v>
      </c>
      <c r="C493" s="86">
        <v>6361992085</v>
      </c>
      <c r="D493" s="25" t="s">
        <v>118</v>
      </c>
      <c r="E493" s="46"/>
      <c r="F493" s="47"/>
      <c r="G493" t="s">
        <v>126</v>
      </c>
      <c r="H493" s="101">
        <v>2020</v>
      </c>
      <c r="I493" s="11" t="s">
        <v>154</v>
      </c>
    </row>
    <row r="494" ht="15.75" spans="2:9">
      <c r="B494" s="44" t="s">
        <v>512</v>
      </c>
      <c r="C494" s="101"/>
      <c r="D494" s="25" t="s">
        <v>118</v>
      </c>
      <c r="E494" s="46">
        <v>551520</v>
      </c>
      <c r="F494" s="47">
        <v>551520</v>
      </c>
      <c r="G494" s="94" t="s">
        <v>12</v>
      </c>
      <c r="H494" s="101">
        <v>2020</v>
      </c>
      <c r="I494" s="11" t="s">
        <v>154</v>
      </c>
    </row>
    <row r="495" ht="15.75" spans="2:9">
      <c r="B495" s="44" t="s">
        <v>513</v>
      </c>
      <c r="C495" s="101"/>
      <c r="D495" s="25" t="s">
        <v>118</v>
      </c>
      <c r="E495" s="46">
        <v>417900</v>
      </c>
      <c r="F495" s="47">
        <v>417900</v>
      </c>
      <c r="G495" s="94" t="s">
        <v>12</v>
      </c>
      <c r="H495" s="101">
        <v>2020</v>
      </c>
      <c r="I495" s="11" t="s">
        <v>154</v>
      </c>
    </row>
    <row r="496" ht="15.75" spans="2:9">
      <c r="B496" s="44" t="s">
        <v>514</v>
      </c>
      <c r="C496" s="101"/>
      <c r="D496" s="25" t="s">
        <v>118</v>
      </c>
      <c r="E496" s="46">
        <v>982800</v>
      </c>
      <c r="F496" s="47">
        <v>982800</v>
      </c>
      <c r="G496" s="94" t="s">
        <v>12</v>
      </c>
      <c r="H496" s="101">
        <v>2020</v>
      </c>
      <c r="I496" s="11" t="s">
        <v>154</v>
      </c>
    </row>
    <row r="497" ht="15.75" spans="2:9">
      <c r="B497" s="44" t="s">
        <v>515</v>
      </c>
      <c r="C497" s="101"/>
      <c r="D497" s="25" t="s">
        <v>118</v>
      </c>
      <c r="E497" s="46">
        <v>214920</v>
      </c>
      <c r="F497" s="47">
        <v>214920</v>
      </c>
      <c r="G497" s="94" t="s">
        <v>12</v>
      </c>
      <c r="H497" s="101">
        <v>2020</v>
      </c>
      <c r="I497" s="11" t="s">
        <v>154</v>
      </c>
    </row>
    <row r="498" spans="2:9">
      <c r="B498" s="44" t="s">
        <v>516</v>
      </c>
      <c r="C498" s="101"/>
      <c r="D498" s="25" t="s">
        <v>118</v>
      </c>
      <c r="E498" s="46">
        <v>13987087</v>
      </c>
      <c r="F498" s="47">
        <v>13987087</v>
      </c>
      <c r="G498" t="s">
        <v>297</v>
      </c>
      <c r="H498" s="101">
        <v>2020</v>
      </c>
      <c r="I498" s="11" t="s">
        <v>154</v>
      </c>
    </row>
    <row r="499" spans="2:9">
      <c r="B499" s="44" t="s">
        <v>517</v>
      </c>
      <c r="C499" s="101"/>
      <c r="D499" s="25" t="s">
        <v>118</v>
      </c>
      <c r="E499" s="46">
        <v>35451241.6</v>
      </c>
      <c r="F499" s="47">
        <v>35451241.6</v>
      </c>
      <c r="G499" t="s">
        <v>297</v>
      </c>
      <c r="H499" s="101">
        <v>2020</v>
      </c>
      <c r="I499" s="11" t="s">
        <v>154</v>
      </c>
    </row>
    <row r="500" ht="15.75" spans="2:9">
      <c r="B500" s="44" t="s">
        <v>518</v>
      </c>
      <c r="C500" s="101"/>
      <c r="D500" s="25" t="s">
        <v>118</v>
      </c>
      <c r="E500" s="46">
        <v>2237280</v>
      </c>
      <c r="F500" s="47">
        <v>2237280</v>
      </c>
      <c r="G500" s="94" t="s">
        <v>12</v>
      </c>
      <c r="H500" s="101">
        <v>2020</v>
      </c>
      <c r="I500" s="11" t="s">
        <v>154</v>
      </c>
    </row>
    <row r="501" ht="15.75" spans="2:9">
      <c r="B501" s="44" t="s">
        <v>519</v>
      </c>
      <c r="C501" s="101"/>
      <c r="D501" s="25" t="s">
        <v>118</v>
      </c>
      <c r="E501" s="46">
        <v>4020000.02</v>
      </c>
      <c r="F501" s="47">
        <v>4020000.02</v>
      </c>
      <c r="G501" s="94" t="s">
        <v>12</v>
      </c>
      <c r="H501" s="101">
        <v>2020</v>
      </c>
      <c r="I501" s="11" t="s">
        <v>154</v>
      </c>
    </row>
    <row r="502" spans="2:9">
      <c r="B502" s="44" t="s">
        <v>520</v>
      </c>
      <c r="C502" s="101"/>
      <c r="D502" s="25" t="s">
        <v>118</v>
      </c>
      <c r="E502" s="46">
        <v>125839534</v>
      </c>
      <c r="F502" s="47">
        <v>125839534</v>
      </c>
      <c r="G502" t="s">
        <v>297</v>
      </c>
      <c r="H502" s="101">
        <v>2020</v>
      </c>
      <c r="I502" s="11" t="s">
        <v>154</v>
      </c>
    </row>
    <row r="503" ht="15.75" spans="2:9">
      <c r="B503" s="44" t="s">
        <v>515</v>
      </c>
      <c r="C503" s="101"/>
      <c r="D503" s="25" t="s">
        <v>118</v>
      </c>
      <c r="E503" s="46">
        <v>1853363.52</v>
      </c>
      <c r="F503" s="47">
        <v>1853363.52</v>
      </c>
      <c r="G503" s="94" t="s">
        <v>12</v>
      </c>
      <c r="H503" s="101">
        <v>2020</v>
      </c>
      <c r="I503" s="11" t="s">
        <v>154</v>
      </c>
    </row>
    <row r="504" spans="2:9">
      <c r="B504" s="44" t="s">
        <v>521</v>
      </c>
      <c r="C504" s="101"/>
      <c r="D504" s="25" t="s">
        <v>118</v>
      </c>
      <c r="E504" s="46">
        <v>148258409.2</v>
      </c>
      <c r="F504" s="47">
        <v>148258409.2</v>
      </c>
      <c r="G504" t="s">
        <v>297</v>
      </c>
      <c r="H504" s="101">
        <v>2020</v>
      </c>
      <c r="I504" s="11" t="s">
        <v>154</v>
      </c>
    </row>
    <row r="505" spans="2:9">
      <c r="B505" s="44" t="s">
        <v>522</v>
      </c>
      <c r="C505" s="86">
        <v>12728533</v>
      </c>
      <c r="D505" s="25" t="s">
        <v>118</v>
      </c>
      <c r="E505" s="46"/>
      <c r="F505" s="47"/>
      <c r="G505" t="s">
        <v>126</v>
      </c>
      <c r="H505" s="101">
        <v>2020</v>
      </c>
      <c r="I505" s="11" t="s">
        <v>154</v>
      </c>
    </row>
    <row r="506" spans="2:9">
      <c r="B506" s="44" t="s">
        <v>523</v>
      </c>
      <c r="C506" s="86">
        <v>1308064646</v>
      </c>
      <c r="D506" s="25" t="s">
        <v>118</v>
      </c>
      <c r="E506" s="46"/>
      <c r="F506" s="47"/>
      <c r="G506" t="s">
        <v>126</v>
      </c>
      <c r="H506" s="101">
        <v>2020</v>
      </c>
      <c r="I506" s="11" t="s">
        <v>154</v>
      </c>
    </row>
    <row r="507" ht="15.75" spans="2:9">
      <c r="B507" s="44" t="s">
        <v>524</v>
      </c>
      <c r="C507" s="86">
        <v>4891619</v>
      </c>
      <c r="D507" s="25" t="s">
        <v>118</v>
      </c>
      <c r="E507" s="46">
        <v>3695000</v>
      </c>
      <c r="F507" s="47">
        <v>3695000</v>
      </c>
      <c r="G507" s="94" t="s">
        <v>12</v>
      </c>
      <c r="H507" s="101">
        <v>2020</v>
      </c>
      <c r="I507" s="11" t="s">
        <v>154</v>
      </c>
    </row>
    <row r="508" ht="15.75" spans="2:9">
      <c r="B508" s="44" t="s">
        <v>525</v>
      </c>
      <c r="C508" s="86">
        <v>1062586</v>
      </c>
      <c r="D508" s="25" t="s">
        <v>118</v>
      </c>
      <c r="E508" s="46">
        <v>855797</v>
      </c>
      <c r="F508" s="47">
        <v>855797</v>
      </c>
      <c r="G508" s="94" t="s">
        <v>12</v>
      </c>
      <c r="H508" s="101">
        <v>2020</v>
      </c>
      <c r="I508" s="11" t="s">
        <v>154</v>
      </c>
    </row>
    <row r="509" ht="15.75" spans="2:9">
      <c r="B509" s="44" t="s">
        <v>526</v>
      </c>
      <c r="C509" s="86">
        <v>687687</v>
      </c>
      <c r="D509" s="25" t="s">
        <v>118</v>
      </c>
      <c r="E509" s="46">
        <v>600000</v>
      </c>
      <c r="F509" s="47">
        <v>600000</v>
      </c>
      <c r="G509" s="94" t="s">
        <v>12</v>
      </c>
      <c r="H509" s="101">
        <v>2020</v>
      </c>
      <c r="I509" s="11" t="s">
        <v>154</v>
      </c>
    </row>
    <row r="510" ht="15.75" spans="2:9">
      <c r="B510" s="44" t="s">
        <v>527</v>
      </c>
      <c r="C510" s="86">
        <v>3888183</v>
      </c>
      <c r="D510" s="25" t="s">
        <v>118</v>
      </c>
      <c r="E510" s="46">
        <v>3750000</v>
      </c>
      <c r="F510" s="47">
        <v>3750000</v>
      </c>
      <c r="G510" s="94" t="s">
        <v>12</v>
      </c>
      <c r="H510" s="101">
        <v>2020</v>
      </c>
      <c r="I510" s="11" t="s">
        <v>154</v>
      </c>
    </row>
    <row r="511" ht="15.75" spans="2:9">
      <c r="B511" s="44" t="s">
        <v>528</v>
      </c>
      <c r="C511" s="86">
        <v>2916467</v>
      </c>
      <c r="D511" s="25" t="s">
        <v>118</v>
      </c>
      <c r="E511" s="46">
        <v>2700000</v>
      </c>
      <c r="F511" s="47">
        <v>2700000</v>
      </c>
      <c r="G511" s="94" t="s">
        <v>12</v>
      </c>
      <c r="H511" s="101">
        <v>2020</v>
      </c>
      <c r="I511" s="11" t="s">
        <v>154</v>
      </c>
    </row>
    <row r="512" ht="15.75" spans="2:9">
      <c r="B512" s="44" t="s">
        <v>529</v>
      </c>
      <c r="C512" s="86">
        <v>3356216</v>
      </c>
      <c r="D512" s="25" t="s">
        <v>118</v>
      </c>
      <c r="E512" s="46">
        <v>2960693</v>
      </c>
      <c r="F512" s="47">
        <v>2960693</v>
      </c>
      <c r="G512" s="94" t="s">
        <v>12</v>
      </c>
      <c r="H512" s="101">
        <v>2020</v>
      </c>
      <c r="I512" s="11" t="s">
        <v>154</v>
      </c>
    </row>
    <row r="513" ht="15.75" spans="2:9">
      <c r="B513" s="44" t="s">
        <v>530</v>
      </c>
      <c r="C513" s="86">
        <v>3359924</v>
      </c>
      <c r="D513" s="25" t="s">
        <v>118</v>
      </c>
      <c r="E513" s="46">
        <v>3191000</v>
      </c>
      <c r="F513" s="47">
        <v>3191000</v>
      </c>
      <c r="G513" s="94" t="s">
        <v>12</v>
      </c>
      <c r="H513" s="101">
        <v>2020</v>
      </c>
      <c r="I513" s="11" t="s">
        <v>154</v>
      </c>
    </row>
    <row r="514" ht="15.75" spans="2:9">
      <c r="B514" s="44" t="s">
        <v>531</v>
      </c>
      <c r="C514" s="101"/>
      <c r="D514" s="25" t="s">
        <v>118</v>
      </c>
      <c r="E514" s="46">
        <v>2063925</v>
      </c>
      <c r="F514" s="47">
        <v>2063925</v>
      </c>
      <c r="G514" s="94" t="s">
        <v>12</v>
      </c>
      <c r="H514" s="101">
        <v>2020</v>
      </c>
      <c r="I514" s="11" t="s">
        <v>154</v>
      </c>
    </row>
    <row r="515" spans="2:9">
      <c r="B515" s="44" t="s">
        <v>532</v>
      </c>
      <c r="C515" s="101"/>
      <c r="D515" s="25" t="s">
        <v>118</v>
      </c>
      <c r="E515" s="46">
        <v>154031543</v>
      </c>
      <c r="F515" s="47">
        <v>154031543</v>
      </c>
      <c r="G515" t="s">
        <v>297</v>
      </c>
      <c r="H515" s="101">
        <v>2020</v>
      </c>
      <c r="I515" s="11" t="s">
        <v>154</v>
      </c>
    </row>
    <row r="516" ht="15.75" spans="2:9">
      <c r="B516" s="44" t="s">
        <v>533</v>
      </c>
      <c r="C516" s="101"/>
      <c r="D516" s="25" t="s">
        <v>118</v>
      </c>
      <c r="E516" s="46">
        <v>2313924</v>
      </c>
      <c r="F516" s="47">
        <v>2313924</v>
      </c>
      <c r="G516" s="94" t="s">
        <v>12</v>
      </c>
      <c r="H516" s="101">
        <v>2020</v>
      </c>
      <c r="I516" s="11" t="s">
        <v>154</v>
      </c>
    </row>
    <row r="517" spans="2:9">
      <c r="B517" s="44" t="s">
        <v>534</v>
      </c>
      <c r="C517" s="101"/>
      <c r="D517" s="25" t="s">
        <v>118</v>
      </c>
      <c r="E517" s="46">
        <v>159655211</v>
      </c>
      <c r="F517" s="47">
        <v>159655211</v>
      </c>
      <c r="G517" t="s">
        <v>297</v>
      </c>
      <c r="H517" s="101">
        <v>2020</v>
      </c>
      <c r="I517" s="11" t="s">
        <v>154</v>
      </c>
    </row>
    <row r="518" spans="2:9">
      <c r="B518" s="44" t="s">
        <v>535</v>
      </c>
      <c r="C518" s="101"/>
      <c r="D518" s="25" t="s">
        <v>118</v>
      </c>
      <c r="E518" s="46">
        <v>13200000</v>
      </c>
      <c r="F518" s="47">
        <v>13200000</v>
      </c>
      <c r="G518" t="s">
        <v>297</v>
      </c>
      <c r="H518" s="101">
        <v>2020</v>
      </c>
      <c r="I518" s="11" t="s">
        <v>154</v>
      </c>
    </row>
    <row r="519" ht="15.75" spans="2:9">
      <c r="B519" s="44" t="s">
        <v>536</v>
      </c>
      <c r="C519" s="101"/>
      <c r="D519" s="25" t="s">
        <v>118</v>
      </c>
      <c r="E519" s="46">
        <v>2292024</v>
      </c>
      <c r="F519" s="47">
        <v>2292024</v>
      </c>
      <c r="G519" s="94" t="s">
        <v>12</v>
      </c>
      <c r="H519" s="101">
        <v>2020</v>
      </c>
      <c r="I519" s="11" t="s">
        <v>154</v>
      </c>
    </row>
    <row r="520" ht="15.75" spans="2:9">
      <c r="B520" s="44" t="s">
        <v>537</v>
      </c>
      <c r="C520" s="101"/>
      <c r="D520" s="25" t="s">
        <v>118</v>
      </c>
      <c r="E520" s="46">
        <v>2596440</v>
      </c>
      <c r="F520" s="47">
        <v>2596440</v>
      </c>
      <c r="G520" s="94" t="s">
        <v>12</v>
      </c>
      <c r="H520" s="101">
        <v>2020</v>
      </c>
      <c r="I520" s="11" t="s">
        <v>154</v>
      </c>
    </row>
    <row r="521" spans="2:9">
      <c r="B521" s="44" t="s">
        <v>538</v>
      </c>
      <c r="C521" s="101"/>
      <c r="D521" s="25" t="s">
        <v>118</v>
      </c>
      <c r="E521" s="46">
        <v>155629848</v>
      </c>
      <c r="F521" s="47">
        <v>155629848</v>
      </c>
      <c r="G521" t="s">
        <v>297</v>
      </c>
      <c r="H521" s="101">
        <v>2020</v>
      </c>
      <c r="I521" s="11" t="s">
        <v>154</v>
      </c>
    </row>
    <row r="522" spans="2:9">
      <c r="B522" s="44" t="s">
        <v>539</v>
      </c>
      <c r="C522" s="86">
        <v>843150</v>
      </c>
      <c r="D522" s="25" t="s">
        <v>118</v>
      </c>
      <c r="E522" s="46">
        <v>826287</v>
      </c>
      <c r="F522" s="47">
        <v>826287</v>
      </c>
      <c r="G522" t="s">
        <v>297</v>
      </c>
      <c r="H522" s="101">
        <v>2020</v>
      </c>
      <c r="I522" s="11" t="s">
        <v>154</v>
      </c>
    </row>
    <row r="523" spans="2:9">
      <c r="B523" s="44" t="s">
        <v>540</v>
      </c>
      <c r="C523" s="86">
        <v>869400</v>
      </c>
      <c r="D523" s="25" t="s">
        <v>118</v>
      </c>
      <c r="E523" s="46">
        <v>867000</v>
      </c>
      <c r="F523" s="47">
        <v>867000</v>
      </c>
      <c r="G523" t="s">
        <v>297</v>
      </c>
      <c r="H523" s="101">
        <v>2020</v>
      </c>
      <c r="I523" s="11" t="s">
        <v>154</v>
      </c>
    </row>
    <row r="524" spans="2:9">
      <c r="B524" s="44" t="s">
        <v>541</v>
      </c>
      <c r="C524" s="86">
        <v>1697500</v>
      </c>
      <c r="D524" s="25" t="s">
        <v>118</v>
      </c>
      <c r="E524" s="46">
        <v>1680000</v>
      </c>
      <c r="F524" s="47">
        <v>1680000</v>
      </c>
      <c r="G524" t="s">
        <v>297</v>
      </c>
      <c r="H524" s="101">
        <v>2020</v>
      </c>
      <c r="I524" s="11" t="s">
        <v>154</v>
      </c>
    </row>
    <row r="525" spans="2:9">
      <c r="B525" s="44" t="s">
        <v>542</v>
      </c>
      <c r="C525" s="86">
        <v>2010750</v>
      </c>
      <c r="D525" s="25" t="s">
        <v>118</v>
      </c>
      <c r="E525" s="46">
        <v>1800000</v>
      </c>
      <c r="F525" s="47">
        <v>1800000</v>
      </c>
      <c r="G525" t="s">
        <v>297</v>
      </c>
      <c r="H525" s="101">
        <v>2020</v>
      </c>
      <c r="I525" s="11" t="s">
        <v>154</v>
      </c>
    </row>
    <row r="526" spans="2:9">
      <c r="B526" s="44" t="s">
        <v>543</v>
      </c>
      <c r="C526" s="86">
        <v>2010750</v>
      </c>
      <c r="D526" s="25" t="s">
        <v>118</v>
      </c>
      <c r="E526" s="46">
        <v>2010000</v>
      </c>
      <c r="F526" s="47">
        <v>2010000</v>
      </c>
      <c r="G526" t="s">
        <v>297</v>
      </c>
      <c r="H526" s="101">
        <v>2020</v>
      </c>
      <c r="I526" s="11" t="s">
        <v>154</v>
      </c>
    </row>
    <row r="527" spans="2:9">
      <c r="B527" s="44" t="s">
        <v>544</v>
      </c>
      <c r="C527" s="86">
        <v>1638000</v>
      </c>
      <c r="D527" s="25" t="s">
        <v>118</v>
      </c>
      <c r="E527" s="46">
        <v>1563500</v>
      </c>
      <c r="F527" s="47">
        <v>1563500</v>
      </c>
      <c r="G527" t="s">
        <v>297</v>
      </c>
      <c r="H527" s="101">
        <v>2020</v>
      </c>
      <c r="I527" s="11" t="s">
        <v>154</v>
      </c>
    </row>
    <row r="528" spans="2:9">
      <c r="B528" s="44" t="s">
        <v>545</v>
      </c>
      <c r="C528" s="86">
        <v>1638000</v>
      </c>
      <c r="D528" s="25" t="s">
        <v>118</v>
      </c>
      <c r="E528" s="46">
        <v>1635165</v>
      </c>
      <c r="F528" s="47">
        <v>1635165</v>
      </c>
      <c r="G528" t="s">
        <v>297</v>
      </c>
      <c r="H528" s="101">
        <v>2020</v>
      </c>
      <c r="I528" s="11" t="s">
        <v>154</v>
      </c>
    </row>
    <row r="529" spans="2:9">
      <c r="B529" s="44" t="s">
        <v>546</v>
      </c>
      <c r="C529" s="86">
        <v>2407860</v>
      </c>
      <c r="D529" s="25" t="s">
        <v>118</v>
      </c>
      <c r="E529" s="46">
        <v>2200000</v>
      </c>
      <c r="F529" s="47">
        <v>2200000</v>
      </c>
      <c r="G529" t="s">
        <v>297</v>
      </c>
      <c r="H529" s="101">
        <v>2020</v>
      </c>
      <c r="I529" s="11" t="s">
        <v>154</v>
      </c>
    </row>
    <row r="530" spans="2:9">
      <c r="B530" s="44" t="s">
        <v>547</v>
      </c>
      <c r="C530" s="86">
        <v>3645682</v>
      </c>
      <c r="D530" s="25" t="s">
        <v>118</v>
      </c>
      <c r="E530" s="46">
        <v>3609225</v>
      </c>
      <c r="F530" s="47">
        <v>3609225</v>
      </c>
      <c r="G530" t="s">
        <v>297</v>
      </c>
      <c r="H530" s="101">
        <v>2020</v>
      </c>
      <c r="I530" s="11" t="s">
        <v>154</v>
      </c>
    </row>
    <row r="531" spans="2:9">
      <c r="B531" s="44" t="s">
        <v>548</v>
      </c>
      <c r="C531" s="86">
        <v>777000</v>
      </c>
      <c r="D531" s="25" t="s">
        <v>118</v>
      </c>
      <c r="E531" s="46">
        <v>642000</v>
      </c>
      <c r="F531" s="47">
        <v>642000</v>
      </c>
      <c r="G531" t="s">
        <v>297</v>
      </c>
      <c r="H531" s="101">
        <v>2020</v>
      </c>
      <c r="I531" s="11" t="s">
        <v>154</v>
      </c>
    </row>
    <row r="532" spans="2:9">
      <c r="B532" s="44" t="s">
        <v>549</v>
      </c>
      <c r="C532" s="86">
        <v>317602</v>
      </c>
      <c r="D532" s="25" t="s">
        <v>118</v>
      </c>
      <c r="E532" s="46">
        <v>299000</v>
      </c>
      <c r="F532" s="47">
        <v>299000</v>
      </c>
      <c r="G532" t="s">
        <v>297</v>
      </c>
      <c r="H532" s="101">
        <v>2020</v>
      </c>
      <c r="I532" s="11" t="s">
        <v>154</v>
      </c>
    </row>
    <row r="533" spans="2:9">
      <c r="B533" s="44" t="s">
        <v>550</v>
      </c>
      <c r="C533" s="86">
        <v>317602</v>
      </c>
      <c r="D533" s="25" t="s">
        <v>118</v>
      </c>
      <c r="E533" s="46">
        <v>300000</v>
      </c>
      <c r="F533" s="47">
        <v>300000</v>
      </c>
      <c r="G533" t="s">
        <v>297</v>
      </c>
      <c r="H533" s="101">
        <v>2020</v>
      </c>
      <c r="I533" s="11" t="s">
        <v>154</v>
      </c>
    </row>
    <row r="534" ht="15.75" spans="2:9">
      <c r="B534" s="44" t="s">
        <v>551</v>
      </c>
      <c r="C534" s="86">
        <v>1638000</v>
      </c>
      <c r="D534" s="25" t="s">
        <v>118</v>
      </c>
      <c r="E534" s="46">
        <v>1280000</v>
      </c>
      <c r="F534" s="47">
        <v>1280000</v>
      </c>
      <c r="G534" s="94" t="s">
        <v>12</v>
      </c>
      <c r="H534" s="101">
        <v>2020</v>
      </c>
      <c r="I534" s="11" t="s">
        <v>154</v>
      </c>
    </row>
    <row r="535" spans="2:9">
      <c r="B535" s="44" t="s">
        <v>552</v>
      </c>
      <c r="C535" s="86">
        <v>14271497</v>
      </c>
      <c r="D535" s="25" t="s">
        <v>118</v>
      </c>
      <c r="E535" s="46"/>
      <c r="F535" s="47"/>
      <c r="G535" t="s">
        <v>126</v>
      </c>
      <c r="H535" s="101">
        <v>2020</v>
      </c>
      <c r="I535" s="11" t="s">
        <v>154</v>
      </c>
    </row>
    <row r="536" spans="2:9">
      <c r="B536" s="44" t="s">
        <v>553</v>
      </c>
      <c r="C536" s="86">
        <v>2123598655</v>
      </c>
      <c r="D536" s="25" t="s">
        <v>118</v>
      </c>
      <c r="E536" s="46"/>
      <c r="F536" s="47"/>
      <c r="G536" t="s">
        <v>297</v>
      </c>
      <c r="H536" s="101">
        <v>2020</v>
      </c>
      <c r="I536" s="11" t="s">
        <v>154</v>
      </c>
    </row>
    <row r="537" ht="15.75" spans="2:9">
      <c r="B537" s="44" t="s">
        <v>554</v>
      </c>
      <c r="C537" s="101"/>
      <c r="D537" s="25" t="s">
        <v>118</v>
      </c>
      <c r="E537" s="46">
        <v>70293000</v>
      </c>
      <c r="F537" s="47">
        <v>70293000</v>
      </c>
      <c r="G537" s="94" t="s">
        <v>12</v>
      </c>
      <c r="H537" s="101">
        <v>2020</v>
      </c>
      <c r="I537" s="11" t="s">
        <v>154</v>
      </c>
    </row>
    <row r="538" spans="2:9">
      <c r="B538" s="44" t="s">
        <v>555</v>
      </c>
      <c r="C538" s="86">
        <v>2387700</v>
      </c>
      <c r="D538" s="25" t="s">
        <v>118</v>
      </c>
      <c r="E538" s="46">
        <v>2073146</v>
      </c>
      <c r="F538" s="47">
        <v>2073146</v>
      </c>
      <c r="G538" t="s">
        <v>297</v>
      </c>
      <c r="H538" s="101">
        <v>2020</v>
      </c>
      <c r="I538" s="11" t="s">
        <v>154</v>
      </c>
    </row>
    <row r="539" spans="2:9">
      <c r="B539" s="44" t="s">
        <v>556</v>
      </c>
      <c r="C539" s="86">
        <v>777000</v>
      </c>
      <c r="D539" s="25" t="s">
        <v>118</v>
      </c>
      <c r="E539" s="46">
        <v>690000</v>
      </c>
      <c r="F539" s="47">
        <v>690000</v>
      </c>
      <c r="G539" t="s">
        <v>297</v>
      </c>
      <c r="H539" s="101">
        <v>2020</v>
      </c>
      <c r="I539" s="11" t="s">
        <v>154</v>
      </c>
    </row>
    <row r="540" spans="2:9">
      <c r="B540" s="44" t="s">
        <v>557</v>
      </c>
      <c r="C540" s="86">
        <v>431400</v>
      </c>
      <c r="D540" s="25" t="s">
        <v>118</v>
      </c>
      <c r="E540" s="46">
        <v>426000</v>
      </c>
      <c r="F540" s="47">
        <v>426000</v>
      </c>
      <c r="G540" t="s">
        <v>297</v>
      </c>
      <c r="H540" s="101">
        <v>2020</v>
      </c>
      <c r="I540" s="11" t="s">
        <v>154</v>
      </c>
    </row>
    <row r="541" ht="15.75" spans="2:9">
      <c r="B541" t="s">
        <v>558</v>
      </c>
      <c r="C541" s="86">
        <v>24998217</v>
      </c>
      <c r="E541" s="46">
        <v>17641560</v>
      </c>
      <c r="F541" s="47">
        <v>17641560</v>
      </c>
      <c r="G541" s="94" t="s">
        <v>12</v>
      </c>
      <c r="H541" s="101">
        <v>2019</v>
      </c>
      <c r="I541" s="11" t="s">
        <v>154</v>
      </c>
    </row>
    <row r="542" ht="15.75" spans="2:9">
      <c r="B542" t="s">
        <v>559</v>
      </c>
      <c r="E542" s="46">
        <v>64849705.68</v>
      </c>
      <c r="F542" s="47">
        <v>64849705.68</v>
      </c>
      <c r="G542" s="94" t="s">
        <v>12</v>
      </c>
      <c r="H542" s="101">
        <v>2019</v>
      </c>
      <c r="I542" s="11" t="s">
        <v>154</v>
      </c>
    </row>
    <row r="543" ht="15.75" spans="2:9">
      <c r="B543" t="s">
        <v>560</v>
      </c>
      <c r="E543" s="46">
        <v>60450000</v>
      </c>
      <c r="F543" s="47">
        <v>60450000</v>
      </c>
      <c r="G543" s="94" t="s">
        <v>12</v>
      </c>
      <c r="H543" s="101">
        <v>2019</v>
      </c>
      <c r="I543" s="11" t="s">
        <v>154</v>
      </c>
    </row>
    <row r="544" ht="15.75" spans="2:9">
      <c r="B544" t="s">
        <v>561</v>
      </c>
      <c r="E544" s="46">
        <v>22586400</v>
      </c>
      <c r="F544" s="47">
        <v>22586400</v>
      </c>
      <c r="G544" s="94" t="s">
        <v>12</v>
      </c>
      <c r="H544" s="101">
        <v>2019</v>
      </c>
      <c r="I544" s="11" t="s">
        <v>154</v>
      </c>
    </row>
    <row r="545" ht="15.75" spans="2:9">
      <c r="B545" t="s">
        <v>562</v>
      </c>
      <c r="E545" s="46">
        <v>73304830.8</v>
      </c>
      <c r="F545" s="47">
        <v>73304830.8</v>
      </c>
      <c r="G545" s="94" t="s">
        <v>12</v>
      </c>
      <c r="H545" s="101">
        <v>2019</v>
      </c>
      <c r="I545" s="11" t="s">
        <v>154</v>
      </c>
    </row>
    <row r="546" ht="15.75" spans="2:9">
      <c r="B546" s="44" t="s">
        <v>563</v>
      </c>
      <c r="C546" s="92">
        <v>4025000</v>
      </c>
      <c r="E546" s="46">
        <v>3630500</v>
      </c>
      <c r="F546" s="47">
        <v>4693020</v>
      </c>
      <c r="G546" s="94" t="s">
        <v>12</v>
      </c>
      <c r="H546" s="101">
        <v>2019</v>
      </c>
      <c r="I546" s="11" t="s">
        <v>154</v>
      </c>
    </row>
    <row r="547" ht="15.75" spans="2:9">
      <c r="B547" s="44" t="s">
        <v>564</v>
      </c>
      <c r="C547" s="92">
        <v>71237746</v>
      </c>
      <c r="E547" s="50">
        <v>47989770</v>
      </c>
      <c r="F547" s="47">
        <v>57587724</v>
      </c>
      <c r="G547" s="94" t="s">
        <v>12</v>
      </c>
      <c r="H547" s="64">
        <v>2019</v>
      </c>
      <c r="I547" s="11" t="s">
        <v>154</v>
      </c>
    </row>
    <row r="548" ht="15.75" spans="2:9">
      <c r="B548" s="44" t="s">
        <v>565</v>
      </c>
      <c r="C548" s="92">
        <v>123908908</v>
      </c>
      <c r="D548" s="25" t="s">
        <v>23</v>
      </c>
      <c r="E548" s="50">
        <v>81286352</v>
      </c>
      <c r="F548" s="47">
        <v>97531740</v>
      </c>
      <c r="G548" s="94" t="s">
        <v>12</v>
      </c>
      <c r="H548" s="64">
        <v>2019</v>
      </c>
      <c r="I548" s="11" t="s">
        <v>154</v>
      </c>
    </row>
    <row r="549" ht="15.75" spans="2:9">
      <c r="B549" s="44" t="s">
        <v>566</v>
      </c>
      <c r="C549" s="92">
        <v>57412991</v>
      </c>
      <c r="E549" s="50">
        <v>40070864</v>
      </c>
      <c r="F549" s="93">
        <v>47777777</v>
      </c>
      <c r="G549" s="94" t="s">
        <v>12</v>
      </c>
      <c r="H549" s="64">
        <v>2019</v>
      </c>
      <c r="I549" s="11" t="s">
        <v>154</v>
      </c>
    </row>
    <row r="550" ht="15.75" spans="2:9">
      <c r="B550" s="44" t="s">
        <v>567</v>
      </c>
      <c r="C550" s="92">
        <v>17164727</v>
      </c>
      <c r="E550" s="50">
        <v>15478810</v>
      </c>
      <c r="F550" s="93">
        <v>18574572</v>
      </c>
      <c r="G550" s="94" t="s">
        <v>12</v>
      </c>
      <c r="H550" s="64">
        <v>2019</v>
      </c>
      <c r="I550" s="11" t="s">
        <v>154</v>
      </c>
    </row>
    <row r="551" ht="15.75" spans="2:9">
      <c r="B551" s="44" t="s">
        <v>568</v>
      </c>
      <c r="C551" s="92">
        <v>24321690</v>
      </c>
      <c r="E551" s="50">
        <v>21883853.4</v>
      </c>
      <c r="F551" s="93">
        <v>26260624.08</v>
      </c>
      <c r="G551" s="94" t="s">
        <v>12</v>
      </c>
      <c r="H551" s="64">
        <v>2019</v>
      </c>
      <c r="I551" s="11" t="s">
        <v>154</v>
      </c>
    </row>
    <row r="552" ht="15.75" spans="2:9">
      <c r="B552" s="44" t="s">
        <v>569</v>
      </c>
      <c r="C552" s="92">
        <v>2588423</v>
      </c>
      <c r="E552" s="50">
        <v>2381318</v>
      </c>
      <c r="F552" s="93">
        <v>2857581.13</v>
      </c>
      <c r="G552" s="94" t="s">
        <v>12</v>
      </c>
      <c r="H552" s="64">
        <v>2019</v>
      </c>
      <c r="I552" s="11" t="s">
        <v>154</v>
      </c>
    </row>
    <row r="553" ht="15.75" spans="2:9">
      <c r="B553" s="44" t="s">
        <v>570</v>
      </c>
      <c r="C553" s="92">
        <v>16172217</v>
      </c>
      <c r="E553" s="50">
        <v>15101972</v>
      </c>
      <c r="F553" s="93">
        <v>18122366.4</v>
      </c>
      <c r="G553" s="94" t="s">
        <v>12</v>
      </c>
      <c r="H553" s="64">
        <v>2019</v>
      </c>
      <c r="I553" s="11" t="s">
        <v>154</v>
      </c>
    </row>
    <row r="554" ht="15.75" spans="2:9">
      <c r="B554" s="44" t="s">
        <v>571</v>
      </c>
      <c r="C554" s="92">
        <v>10990115</v>
      </c>
      <c r="E554" s="50">
        <v>10239448</v>
      </c>
      <c r="F554" s="93">
        <v>12287337</v>
      </c>
      <c r="G554" s="94" t="s">
        <v>12</v>
      </c>
      <c r="H554" s="64">
        <v>2019</v>
      </c>
      <c r="I554" s="11" t="s">
        <v>154</v>
      </c>
    </row>
    <row r="555" ht="15.75" spans="2:9">
      <c r="B555" s="44" t="s">
        <v>572</v>
      </c>
      <c r="C555" s="92">
        <v>4926511</v>
      </c>
      <c r="E555" s="50">
        <v>4486133</v>
      </c>
      <c r="F555" s="93">
        <v>5383360.04</v>
      </c>
      <c r="G555" s="94" t="s">
        <v>12</v>
      </c>
      <c r="H555" s="64">
        <v>2019</v>
      </c>
      <c r="I555" s="11" t="s">
        <v>154</v>
      </c>
    </row>
    <row r="556" ht="15.75" spans="2:9">
      <c r="B556" s="44" t="s">
        <v>573</v>
      </c>
      <c r="C556" s="92">
        <v>20571236</v>
      </c>
      <c r="E556" s="50">
        <v>17464703</v>
      </c>
      <c r="F556" s="93">
        <v>20957643.6</v>
      </c>
      <c r="G556" s="94" t="s">
        <v>12</v>
      </c>
      <c r="H556" s="64">
        <v>2019</v>
      </c>
      <c r="I556" s="11" t="s">
        <v>154</v>
      </c>
    </row>
    <row r="557" spans="2:9">
      <c r="B557" s="44" t="s">
        <v>574</v>
      </c>
      <c r="C557" s="92">
        <v>4135528</v>
      </c>
      <c r="E557" s="50">
        <v>3846828</v>
      </c>
      <c r="F557" s="93">
        <v>4616193.6</v>
      </c>
      <c r="G557" s="25" t="s">
        <v>297</v>
      </c>
      <c r="H557" s="64">
        <v>2019</v>
      </c>
      <c r="I557" s="11" t="s">
        <v>154</v>
      </c>
    </row>
    <row r="558" ht="15.75" spans="2:9">
      <c r="B558" s="44" t="s">
        <v>575</v>
      </c>
      <c r="C558" s="92">
        <v>5092435</v>
      </c>
      <c r="E558" s="50">
        <v>4630185</v>
      </c>
      <c r="F558" s="93">
        <v>5556222</v>
      </c>
      <c r="G558" s="94" t="s">
        <v>12</v>
      </c>
      <c r="H558" s="64">
        <v>2019</v>
      </c>
      <c r="I558" s="11" t="s">
        <v>154</v>
      </c>
    </row>
    <row r="559" ht="15.75" spans="2:9">
      <c r="B559" s="44" t="s">
        <v>576</v>
      </c>
      <c r="C559" s="92">
        <v>43079656</v>
      </c>
      <c r="E559" s="50">
        <v>33452354.61</v>
      </c>
      <c r="F559" s="93">
        <v>40142825.53</v>
      </c>
      <c r="G559" s="94" t="s">
        <v>12</v>
      </c>
      <c r="H559" s="64">
        <v>2019</v>
      </c>
      <c r="I559" s="11" t="s">
        <v>154</v>
      </c>
    </row>
    <row r="560" ht="15.75" spans="2:9">
      <c r="B560" s="44" t="s">
        <v>577</v>
      </c>
      <c r="C560" s="92">
        <v>11314184</v>
      </c>
      <c r="E560" s="50">
        <v>9171281.7</v>
      </c>
      <c r="F560" s="93">
        <v>11005538.04</v>
      </c>
      <c r="G560" s="94" t="s">
        <v>12</v>
      </c>
      <c r="H560" s="64">
        <v>2019</v>
      </c>
      <c r="I560" s="11" t="s">
        <v>154</v>
      </c>
    </row>
    <row r="561" ht="15.75" spans="2:9">
      <c r="B561" s="44" t="s">
        <v>578</v>
      </c>
      <c r="C561" s="92">
        <v>21095905</v>
      </c>
      <c r="E561" s="50">
        <v>19514216</v>
      </c>
      <c r="F561" s="93">
        <v>23417059.2</v>
      </c>
      <c r="G561" s="94" t="s">
        <v>12</v>
      </c>
      <c r="H561" s="64">
        <v>2019</v>
      </c>
      <c r="I561" s="11" t="s">
        <v>154</v>
      </c>
    </row>
    <row r="562" spans="2:9">
      <c r="B562" s="44" t="s">
        <v>579</v>
      </c>
      <c r="C562" s="92">
        <v>24998217</v>
      </c>
      <c r="E562" s="50"/>
      <c r="F562" s="97" t="s">
        <v>35</v>
      </c>
      <c r="G562" s="25" t="s">
        <v>16</v>
      </c>
      <c r="H562" s="64">
        <v>2019</v>
      </c>
      <c r="I562" s="11" t="s">
        <v>13</v>
      </c>
    </row>
    <row r="563" ht="15.75" spans="2:9">
      <c r="B563" s="44" t="s">
        <v>580</v>
      </c>
      <c r="C563" s="92">
        <v>6906738</v>
      </c>
      <c r="D563" s="25" t="s">
        <v>77</v>
      </c>
      <c r="E563" s="50">
        <v>6000572.5</v>
      </c>
      <c r="F563" s="93">
        <v>7200687</v>
      </c>
      <c r="G563" s="94" t="s">
        <v>12</v>
      </c>
      <c r="H563" s="64">
        <v>2019</v>
      </c>
      <c r="I563" s="11" t="s">
        <v>13</v>
      </c>
    </row>
    <row r="564" ht="15.75" spans="2:9">
      <c r="B564" s="44" t="s">
        <v>581</v>
      </c>
      <c r="C564" s="92">
        <v>16770845</v>
      </c>
      <c r="E564" s="50">
        <v>16539863</v>
      </c>
      <c r="F564" s="93">
        <v>19847835.6</v>
      </c>
      <c r="G564" s="94" t="s">
        <v>12</v>
      </c>
      <c r="H564" s="64">
        <v>2019</v>
      </c>
      <c r="I564" s="11" t="s">
        <v>13</v>
      </c>
    </row>
    <row r="565" ht="15.75" spans="2:9">
      <c r="B565" s="44" t="s">
        <v>582</v>
      </c>
      <c r="C565" s="92">
        <v>31153713</v>
      </c>
      <c r="E565" s="50">
        <v>28929852</v>
      </c>
      <c r="F565" s="93">
        <v>34715822.4</v>
      </c>
      <c r="G565" s="94" t="s">
        <v>12</v>
      </c>
      <c r="H565" s="64">
        <v>2019</v>
      </c>
      <c r="I565" s="11" t="s">
        <v>393</v>
      </c>
    </row>
    <row r="566" spans="2:9">
      <c r="B566" s="44" t="s">
        <v>583</v>
      </c>
      <c r="C566" s="92">
        <v>7782016</v>
      </c>
      <c r="E566" s="50">
        <v>7159204.5</v>
      </c>
      <c r="F566" s="93">
        <v>7159204.5</v>
      </c>
      <c r="G566" s="25" t="s">
        <v>16</v>
      </c>
      <c r="H566" s="64">
        <v>2019</v>
      </c>
      <c r="I566" s="11" t="s">
        <v>393</v>
      </c>
    </row>
    <row r="567" spans="2:9">
      <c r="B567" s="44" t="s">
        <v>584</v>
      </c>
      <c r="C567" s="92">
        <v>15242949</v>
      </c>
      <c r="D567" s="25" t="s">
        <v>77</v>
      </c>
      <c r="E567" s="50">
        <v>15005877.33</v>
      </c>
      <c r="F567" s="93">
        <v>15005877.33</v>
      </c>
      <c r="G567" s="25" t="s">
        <v>16</v>
      </c>
      <c r="H567" s="64">
        <v>2019</v>
      </c>
      <c r="I567" s="11" t="s">
        <v>13</v>
      </c>
    </row>
    <row r="568" ht="15.75" spans="2:9">
      <c r="B568" s="44" t="s">
        <v>585</v>
      </c>
      <c r="C568" s="92">
        <v>3245942</v>
      </c>
      <c r="E568" s="50">
        <v>2887751</v>
      </c>
      <c r="F568" s="93">
        <v>3465301</v>
      </c>
      <c r="G568" s="94" t="s">
        <v>12</v>
      </c>
      <c r="H568" s="64">
        <v>2019</v>
      </c>
      <c r="I568" s="11" t="s">
        <v>13</v>
      </c>
    </row>
    <row r="569" spans="2:9">
      <c r="B569" s="44" t="s">
        <v>586</v>
      </c>
      <c r="C569" s="92"/>
      <c r="E569" s="50"/>
      <c r="F569" s="97" t="s">
        <v>35</v>
      </c>
      <c r="G569" s="25" t="s">
        <v>36</v>
      </c>
      <c r="H569" s="64">
        <v>2019</v>
      </c>
      <c r="I569" s="11" t="s">
        <v>13</v>
      </c>
    </row>
    <row r="570" spans="2:9">
      <c r="B570" s="44" t="s">
        <v>300</v>
      </c>
      <c r="C570" s="92"/>
      <c r="E570" s="50"/>
      <c r="F570" s="97" t="s">
        <v>35</v>
      </c>
      <c r="G570" s="25" t="s">
        <v>36</v>
      </c>
      <c r="H570" s="64">
        <v>2019</v>
      </c>
      <c r="I570" s="11" t="s">
        <v>13</v>
      </c>
    </row>
    <row r="571" ht="15.75" spans="2:9">
      <c r="B571" s="44" t="s">
        <v>587</v>
      </c>
      <c r="C571" s="92">
        <v>247470811</v>
      </c>
      <c r="E571" s="50">
        <v>232570443</v>
      </c>
      <c r="F571" s="93">
        <v>271652614.2</v>
      </c>
      <c r="G571" s="94" t="s">
        <v>12</v>
      </c>
      <c r="H571" s="64">
        <v>2019</v>
      </c>
      <c r="I571" s="11" t="s">
        <v>13</v>
      </c>
    </row>
    <row r="572" ht="15.75" spans="2:9">
      <c r="B572" s="44" t="s">
        <v>588</v>
      </c>
      <c r="C572" s="92">
        <v>31491185</v>
      </c>
      <c r="E572" s="50">
        <v>31152796</v>
      </c>
      <c r="F572" s="93">
        <v>37383355.2</v>
      </c>
      <c r="G572" s="94" t="s">
        <v>12</v>
      </c>
      <c r="H572" s="64">
        <v>2019</v>
      </c>
      <c r="I572" s="11" t="s">
        <v>154</v>
      </c>
    </row>
    <row r="573" spans="2:9">
      <c r="B573" s="44" t="s">
        <v>574</v>
      </c>
      <c r="C573" s="92"/>
      <c r="E573" s="50"/>
      <c r="F573" s="93" t="s">
        <v>35</v>
      </c>
      <c r="G573" s="25" t="s">
        <v>36</v>
      </c>
      <c r="H573" s="64">
        <v>2019</v>
      </c>
      <c r="I573" s="11" t="s">
        <v>154</v>
      </c>
    </row>
    <row r="574" ht="15.75" spans="2:9">
      <c r="B574" s="44" t="s">
        <v>589</v>
      </c>
      <c r="C574" s="92">
        <v>35496280</v>
      </c>
      <c r="E574" s="50">
        <v>35154929</v>
      </c>
      <c r="F574" s="93">
        <v>42185914.8</v>
      </c>
      <c r="G574" s="94" t="s">
        <v>12</v>
      </c>
      <c r="H574" s="64">
        <v>2019</v>
      </c>
      <c r="I574" s="11" t="s">
        <v>154</v>
      </c>
    </row>
    <row r="575" ht="15.75" spans="2:9">
      <c r="B575" s="44" t="s">
        <v>590</v>
      </c>
      <c r="C575" s="92">
        <v>112518191</v>
      </c>
      <c r="E575" s="50">
        <v>94900888</v>
      </c>
      <c r="F575" s="93">
        <v>113441065.6</v>
      </c>
      <c r="G575" s="94" t="s">
        <v>12</v>
      </c>
      <c r="H575" s="64">
        <v>2019</v>
      </c>
      <c r="I575" s="11" t="s">
        <v>154</v>
      </c>
    </row>
    <row r="576" ht="15.75" spans="2:9">
      <c r="B576" s="44" t="s">
        <v>591</v>
      </c>
      <c r="C576" s="92">
        <v>99902997</v>
      </c>
      <c r="E576" s="50">
        <v>93970962.45</v>
      </c>
      <c r="F576" s="93">
        <v>112765154.94</v>
      </c>
      <c r="G576" s="94" t="s">
        <v>12</v>
      </c>
      <c r="H576" s="64">
        <v>2019</v>
      </c>
      <c r="I576" s="11" t="s">
        <v>154</v>
      </c>
    </row>
    <row r="577" ht="15.75" spans="2:9">
      <c r="B577" s="44" t="s">
        <v>592</v>
      </c>
      <c r="C577" s="92">
        <v>74932686</v>
      </c>
      <c r="E577" s="50">
        <v>61051022</v>
      </c>
      <c r="F577" s="93">
        <v>71931307</v>
      </c>
      <c r="G577" s="94" t="s">
        <v>12</v>
      </c>
      <c r="H577" s="64">
        <v>2019</v>
      </c>
      <c r="I577" s="11" t="s">
        <v>154</v>
      </c>
    </row>
    <row r="578" ht="15.75" spans="2:9">
      <c r="B578" s="44" t="s">
        <v>593</v>
      </c>
      <c r="C578" s="92">
        <v>2594758</v>
      </c>
      <c r="E578" s="50">
        <v>2225455</v>
      </c>
      <c r="F578" s="93">
        <v>2620930</v>
      </c>
      <c r="G578" s="94" t="s">
        <v>12</v>
      </c>
      <c r="H578" s="64">
        <v>2019</v>
      </c>
      <c r="I578" s="11" t="s">
        <v>154</v>
      </c>
    </row>
    <row r="579" ht="15.75" spans="2:9">
      <c r="B579" s="44" t="s">
        <v>594</v>
      </c>
      <c r="C579" s="92">
        <v>36657445</v>
      </c>
      <c r="E579" s="50">
        <v>36614077.9</v>
      </c>
      <c r="F579" s="93">
        <v>43936893.5</v>
      </c>
      <c r="G579" s="94" t="s">
        <v>12</v>
      </c>
      <c r="H579" s="64">
        <v>2019</v>
      </c>
      <c r="I579" s="11" t="s">
        <v>13</v>
      </c>
    </row>
    <row r="580" ht="15.75" spans="2:9">
      <c r="B580" s="44" t="s">
        <v>595</v>
      </c>
      <c r="C580" s="92">
        <v>163162630</v>
      </c>
      <c r="E580" s="50">
        <v>112175044</v>
      </c>
      <c r="F580" s="93">
        <v>134610053</v>
      </c>
      <c r="G580" s="94" t="s">
        <v>12</v>
      </c>
      <c r="H580" s="64">
        <v>2019</v>
      </c>
      <c r="I580" s="11" t="s">
        <v>154</v>
      </c>
    </row>
    <row r="581" ht="15.75" spans="2:9">
      <c r="B581" s="44" t="s">
        <v>596</v>
      </c>
      <c r="C581" s="92">
        <v>20040052</v>
      </c>
      <c r="E581" s="50">
        <v>17744410</v>
      </c>
      <c r="F581" s="93">
        <v>21293292</v>
      </c>
      <c r="G581" s="94" t="s">
        <v>12</v>
      </c>
      <c r="H581" s="64">
        <v>2019</v>
      </c>
      <c r="I581" s="11" t="s">
        <v>393</v>
      </c>
    </row>
    <row r="582" ht="15.75" spans="2:9">
      <c r="B582" s="44" t="s">
        <v>597</v>
      </c>
      <c r="C582" s="92">
        <v>2666043</v>
      </c>
      <c r="E582" s="50">
        <v>2513115</v>
      </c>
      <c r="F582" s="93">
        <v>3015738</v>
      </c>
      <c r="G582" s="94" t="s">
        <v>12</v>
      </c>
      <c r="H582" s="64">
        <v>2019</v>
      </c>
      <c r="I582" s="11" t="s">
        <v>154</v>
      </c>
    </row>
    <row r="583" ht="15.75" spans="2:9">
      <c r="B583" s="44" t="s">
        <v>598</v>
      </c>
      <c r="C583" s="92">
        <v>2380517</v>
      </c>
      <c r="E583" s="50">
        <v>2356565.01</v>
      </c>
      <c r="F583" s="93">
        <v>2827878</v>
      </c>
      <c r="G583" s="94" t="s">
        <v>12</v>
      </c>
      <c r="H583" s="64">
        <v>2019</v>
      </c>
      <c r="I583" s="11" t="s">
        <v>393</v>
      </c>
    </row>
    <row r="584" spans="2:9">
      <c r="B584" s="44" t="s">
        <v>599</v>
      </c>
      <c r="C584" s="92">
        <v>3319542</v>
      </c>
      <c r="E584" s="50">
        <v>3278149</v>
      </c>
      <c r="F584" s="52">
        <v>3278149</v>
      </c>
      <c r="G584" s="25" t="s">
        <v>16</v>
      </c>
      <c r="H584" s="64">
        <v>2019</v>
      </c>
      <c r="I584" s="11" t="s">
        <v>154</v>
      </c>
    </row>
    <row r="585" ht="15.75" spans="2:9">
      <c r="B585" s="44" t="s">
        <v>600</v>
      </c>
      <c r="C585" s="92">
        <v>21129664</v>
      </c>
      <c r="E585" s="50">
        <v>18674926</v>
      </c>
      <c r="F585" s="93">
        <v>22409911.2</v>
      </c>
      <c r="G585" s="94" t="s">
        <v>12</v>
      </c>
      <c r="H585" s="64">
        <v>2019</v>
      </c>
      <c r="I585" s="11" t="s">
        <v>154</v>
      </c>
    </row>
    <row r="586" ht="15.75" spans="2:9">
      <c r="B586" s="44" t="s">
        <v>601</v>
      </c>
      <c r="C586" s="92">
        <v>12560772</v>
      </c>
      <c r="E586" s="50">
        <v>11717291</v>
      </c>
      <c r="F586" s="93">
        <v>14060749.2</v>
      </c>
      <c r="G586" s="94" t="s">
        <v>12</v>
      </c>
      <c r="H586" s="64">
        <v>2019</v>
      </c>
      <c r="I586" s="11" t="s">
        <v>154</v>
      </c>
    </row>
    <row r="587" ht="15.75" spans="2:9">
      <c r="B587" s="44" t="s">
        <v>602</v>
      </c>
      <c r="C587" s="92">
        <v>29619620</v>
      </c>
      <c r="E587" s="50">
        <v>27255704.49</v>
      </c>
      <c r="F587" s="93">
        <v>32706845.39</v>
      </c>
      <c r="G587" s="94" t="s">
        <v>12</v>
      </c>
      <c r="H587" s="64">
        <v>2019</v>
      </c>
      <c r="I587" s="11" t="s">
        <v>154</v>
      </c>
    </row>
    <row r="588" ht="15.75" spans="2:9">
      <c r="B588" s="44" t="s">
        <v>603</v>
      </c>
      <c r="C588" s="92">
        <v>14971415</v>
      </c>
      <c r="E588" s="50">
        <v>14573984</v>
      </c>
      <c r="F588" s="93">
        <v>17488780.8</v>
      </c>
      <c r="G588" s="94" t="s">
        <v>12</v>
      </c>
      <c r="H588" s="64">
        <v>2019</v>
      </c>
      <c r="I588" s="11" t="s">
        <v>13</v>
      </c>
    </row>
    <row r="589" ht="15.75" spans="2:9">
      <c r="B589" s="44" t="s">
        <v>604</v>
      </c>
      <c r="C589" s="92">
        <v>26699117</v>
      </c>
      <c r="E589" s="50">
        <v>24676785</v>
      </c>
      <c r="F589" s="93">
        <v>29612142</v>
      </c>
      <c r="G589" s="94" t="s">
        <v>12</v>
      </c>
      <c r="H589" s="64">
        <v>2019</v>
      </c>
      <c r="I589" s="11" t="s">
        <v>154</v>
      </c>
    </row>
    <row r="590" ht="15.75" spans="2:9">
      <c r="B590" s="44" t="s">
        <v>605</v>
      </c>
      <c r="C590" s="92">
        <v>6719313</v>
      </c>
      <c r="E590" s="50">
        <v>6217097</v>
      </c>
      <c r="F590" s="93">
        <v>7460516.4</v>
      </c>
      <c r="G590" s="94" t="s">
        <v>12</v>
      </c>
      <c r="H590" s="64">
        <v>2019</v>
      </c>
      <c r="I590" s="11" t="s">
        <v>154</v>
      </c>
    </row>
    <row r="591" ht="15.75" spans="2:9">
      <c r="B591" s="44" t="s">
        <v>606</v>
      </c>
      <c r="C591" s="92">
        <v>12886343</v>
      </c>
      <c r="E591" s="50">
        <v>11904218</v>
      </c>
      <c r="F591" s="93">
        <v>14285061.6</v>
      </c>
      <c r="G591" s="94" t="s">
        <v>12</v>
      </c>
      <c r="H591" s="64">
        <v>2019</v>
      </c>
      <c r="I591" s="11" t="s">
        <v>154</v>
      </c>
    </row>
    <row r="592" ht="15.75" spans="2:9">
      <c r="B592" s="44" t="s">
        <v>607</v>
      </c>
      <c r="C592" s="92">
        <v>23997834</v>
      </c>
      <c r="E592" s="50">
        <v>22277966</v>
      </c>
      <c r="F592" s="93">
        <v>26733559.2</v>
      </c>
      <c r="G592" s="94" t="s">
        <v>12</v>
      </c>
      <c r="H592" s="64">
        <v>2019</v>
      </c>
      <c r="I592" s="11" t="s">
        <v>154</v>
      </c>
    </row>
    <row r="593" ht="15.75" spans="2:9">
      <c r="B593" s="44" t="s">
        <v>608</v>
      </c>
      <c r="C593" s="92">
        <v>214972613</v>
      </c>
      <c r="E593" s="50">
        <v>199921959.08</v>
      </c>
      <c r="F593" s="93">
        <v>239906350.9</v>
      </c>
      <c r="G593" s="94" t="s">
        <v>12</v>
      </c>
      <c r="H593" s="64">
        <v>2019</v>
      </c>
      <c r="I593" s="11" t="s">
        <v>154</v>
      </c>
    </row>
    <row r="594" ht="15.75" spans="2:9">
      <c r="B594" s="44" t="s">
        <v>609</v>
      </c>
      <c r="C594" s="92">
        <v>43999400</v>
      </c>
      <c r="E594" s="50">
        <v>39591618.15</v>
      </c>
      <c r="F594" s="93">
        <v>47509941.78</v>
      </c>
      <c r="G594" s="94" t="s">
        <v>12</v>
      </c>
      <c r="H594" s="64">
        <v>2019</v>
      </c>
      <c r="I594" s="11" t="s">
        <v>154</v>
      </c>
    </row>
    <row r="595" ht="15.75" spans="2:9">
      <c r="B595" s="44" t="s">
        <v>610</v>
      </c>
      <c r="C595" s="92">
        <v>54380004</v>
      </c>
      <c r="E595" s="50">
        <v>50406959</v>
      </c>
      <c r="F595" s="93">
        <v>60488350.8</v>
      </c>
      <c r="G595" s="94" t="s">
        <v>12</v>
      </c>
      <c r="H595" s="64">
        <v>2019</v>
      </c>
      <c r="I595" s="11" t="s">
        <v>154</v>
      </c>
    </row>
    <row r="596" ht="15.75" spans="2:9">
      <c r="B596" s="44" t="s">
        <v>611</v>
      </c>
      <c r="C596" s="92">
        <v>17417495</v>
      </c>
      <c r="E596" s="50">
        <v>16195817</v>
      </c>
      <c r="F596" s="93">
        <v>19434980.4</v>
      </c>
      <c r="G596" s="94" t="s">
        <v>12</v>
      </c>
      <c r="H596" s="64">
        <v>2019</v>
      </c>
      <c r="I596" s="11" t="s">
        <v>154</v>
      </c>
    </row>
    <row r="597" ht="15.75" spans="2:9">
      <c r="B597" s="44" t="s">
        <v>612</v>
      </c>
      <c r="C597" s="92">
        <v>20188819</v>
      </c>
      <c r="E597" s="50">
        <v>18772915</v>
      </c>
      <c r="F597" s="93">
        <v>22527498</v>
      </c>
      <c r="G597" s="94" t="s">
        <v>12</v>
      </c>
      <c r="H597" s="64">
        <v>2019</v>
      </c>
      <c r="I597" s="11" t="s">
        <v>154</v>
      </c>
    </row>
    <row r="598" ht="15.75" spans="2:9">
      <c r="B598" s="44" t="s">
        <v>613</v>
      </c>
      <c r="C598" s="92">
        <v>14112605</v>
      </c>
      <c r="E598" s="50">
        <v>12500217</v>
      </c>
      <c r="F598" s="93">
        <v>15000260.4</v>
      </c>
      <c r="G598" s="94" t="s">
        <v>12</v>
      </c>
      <c r="H598" s="64">
        <v>2019</v>
      </c>
      <c r="I598" s="11" t="s">
        <v>154</v>
      </c>
    </row>
    <row r="599" ht="15.75" spans="2:9">
      <c r="B599" s="44" t="s">
        <v>614</v>
      </c>
      <c r="C599" s="92">
        <v>45203487</v>
      </c>
      <c r="E599" s="50">
        <v>37736110</v>
      </c>
      <c r="F599" s="93">
        <v>45283332</v>
      </c>
      <c r="G599" s="94" t="s">
        <v>12</v>
      </c>
      <c r="H599" s="64">
        <v>2019</v>
      </c>
      <c r="I599" s="11" t="s">
        <v>154</v>
      </c>
    </row>
    <row r="600" ht="15.75" spans="2:9">
      <c r="B600" s="44" t="s">
        <v>615</v>
      </c>
      <c r="C600" s="92">
        <v>68863113</v>
      </c>
      <c r="D600" s="25" t="s">
        <v>15</v>
      </c>
      <c r="E600" s="50">
        <v>63913231.36</v>
      </c>
      <c r="F600" s="93">
        <v>76695877.63</v>
      </c>
      <c r="G600" s="94" t="s">
        <v>12</v>
      </c>
      <c r="H600" s="64">
        <v>2019</v>
      </c>
      <c r="I600" s="11" t="s">
        <v>393</v>
      </c>
    </row>
    <row r="601" ht="15.75" spans="2:9">
      <c r="B601" s="44" t="s">
        <v>616</v>
      </c>
      <c r="C601" s="92">
        <v>18249229</v>
      </c>
      <c r="E601" s="50">
        <v>16095665.8</v>
      </c>
      <c r="F601" s="93">
        <v>19314786.96</v>
      </c>
      <c r="G601" s="94" t="s">
        <v>12</v>
      </c>
      <c r="H601" s="64">
        <v>2019</v>
      </c>
      <c r="I601" s="11" t="s">
        <v>13</v>
      </c>
    </row>
    <row r="602" ht="15.75" spans="2:9">
      <c r="B602" s="44" t="s">
        <v>617</v>
      </c>
      <c r="C602" s="92">
        <v>11715137</v>
      </c>
      <c r="E602" s="50">
        <v>10133964</v>
      </c>
      <c r="F602" s="93">
        <v>12160756.8</v>
      </c>
      <c r="G602" s="94" t="s">
        <v>12</v>
      </c>
      <c r="H602" s="64">
        <v>2019</v>
      </c>
      <c r="I602" s="11" t="s">
        <v>13</v>
      </c>
    </row>
    <row r="603" spans="2:9">
      <c r="B603" s="44" t="s">
        <v>579</v>
      </c>
      <c r="C603" s="92"/>
      <c r="E603" s="50"/>
      <c r="F603" s="97" t="s">
        <v>35</v>
      </c>
      <c r="G603" s="25" t="s">
        <v>36</v>
      </c>
      <c r="H603" s="64">
        <v>2019</v>
      </c>
      <c r="I603" s="11" t="s">
        <v>13</v>
      </c>
    </row>
    <row r="604" ht="15.75" spans="2:9">
      <c r="B604" s="44" t="s">
        <v>618</v>
      </c>
      <c r="C604" s="92">
        <v>9270072</v>
      </c>
      <c r="E604" s="50">
        <v>8625645</v>
      </c>
      <c r="F604" s="93">
        <v>10350774</v>
      </c>
      <c r="G604" s="94" t="s">
        <v>12</v>
      </c>
      <c r="H604" s="64">
        <v>2019</v>
      </c>
      <c r="I604" s="11" t="s">
        <v>13</v>
      </c>
    </row>
    <row r="605" ht="15.75" spans="2:9">
      <c r="B605" s="44" t="s">
        <v>619</v>
      </c>
      <c r="C605" s="92">
        <v>195898534</v>
      </c>
      <c r="E605" s="50">
        <v>155107113</v>
      </c>
      <c r="F605" s="93">
        <v>186128535.6</v>
      </c>
      <c r="G605" s="94" t="s">
        <v>12</v>
      </c>
      <c r="H605" s="64">
        <v>2019</v>
      </c>
      <c r="I605" s="11" t="s">
        <v>13</v>
      </c>
    </row>
    <row r="606" ht="15.75" spans="2:9">
      <c r="B606" s="44" t="s">
        <v>620</v>
      </c>
      <c r="C606" s="92">
        <v>15579200</v>
      </c>
      <c r="E606" s="50">
        <v>11685929</v>
      </c>
      <c r="F606" s="93">
        <v>14023114.81</v>
      </c>
      <c r="G606" s="94" t="s">
        <v>12</v>
      </c>
      <c r="H606" s="64">
        <v>2019</v>
      </c>
      <c r="I606" s="11" t="s">
        <v>13</v>
      </c>
    </row>
    <row r="607" ht="15.75" spans="2:9">
      <c r="B607" s="44" t="s">
        <v>621</v>
      </c>
      <c r="C607" s="92">
        <v>74808095</v>
      </c>
      <c r="E607" s="50">
        <v>55555555</v>
      </c>
      <c r="F607" s="93">
        <v>66666666</v>
      </c>
      <c r="G607" s="94" t="s">
        <v>12</v>
      </c>
      <c r="H607" s="64">
        <v>2019</v>
      </c>
      <c r="I607" s="11" t="s">
        <v>13</v>
      </c>
    </row>
    <row r="608" ht="15.75" spans="2:9">
      <c r="B608" s="44" t="s">
        <v>622</v>
      </c>
      <c r="C608" s="92">
        <v>52582578</v>
      </c>
      <c r="E608" s="50">
        <v>45730907</v>
      </c>
      <c r="F608" s="93">
        <v>54877088.4</v>
      </c>
      <c r="G608" s="94" t="s">
        <v>12</v>
      </c>
      <c r="H608" s="64">
        <v>2019</v>
      </c>
      <c r="I608" s="11" t="s">
        <v>13</v>
      </c>
    </row>
    <row r="609" ht="15.75" spans="2:9">
      <c r="B609" s="44" t="s">
        <v>623</v>
      </c>
      <c r="C609" s="92">
        <v>3504743</v>
      </c>
      <c r="E609" s="50">
        <v>2921857</v>
      </c>
      <c r="F609" s="93">
        <v>3506228</v>
      </c>
      <c r="G609" s="94" t="s">
        <v>12</v>
      </c>
      <c r="H609" s="64">
        <v>2019</v>
      </c>
      <c r="I609" s="11" t="s">
        <v>154</v>
      </c>
    </row>
    <row r="610" ht="15.75" spans="2:9">
      <c r="B610" s="44" t="s">
        <v>624</v>
      </c>
      <c r="C610" s="92">
        <v>3392722</v>
      </c>
      <c r="E610" s="50">
        <v>2756604</v>
      </c>
      <c r="F610" s="93">
        <v>3307924</v>
      </c>
      <c r="G610" s="94" t="s">
        <v>12</v>
      </c>
      <c r="H610" s="64">
        <v>2019</v>
      </c>
      <c r="I610" s="11" t="s">
        <v>154</v>
      </c>
    </row>
    <row r="611" ht="15.75" spans="2:9">
      <c r="B611" s="44" t="s">
        <v>625</v>
      </c>
      <c r="C611" s="92">
        <v>104629747</v>
      </c>
      <c r="E611" s="50">
        <v>78705776</v>
      </c>
      <c r="F611" s="93">
        <v>94446931</v>
      </c>
      <c r="G611" s="94" t="s">
        <v>12</v>
      </c>
      <c r="H611" s="64">
        <v>2019</v>
      </c>
      <c r="I611" s="11" t="s">
        <v>154</v>
      </c>
    </row>
    <row r="612" ht="15.75" spans="2:9">
      <c r="B612" s="44" t="s">
        <v>307</v>
      </c>
      <c r="C612" s="92">
        <v>2425296</v>
      </c>
      <c r="E612" s="50">
        <v>1701622</v>
      </c>
      <c r="F612" s="93">
        <v>2041947</v>
      </c>
      <c r="G612" s="94" t="s">
        <v>12</v>
      </c>
      <c r="H612" s="64">
        <v>2019</v>
      </c>
      <c r="I612" s="11" t="s">
        <v>154</v>
      </c>
    </row>
    <row r="613" ht="15.75" spans="2:9">
      <c r="B613" s="44" t="s">
        <v>626</v>
      </c>
      <c r="C613" s="92">
        <v>7693834</v>
      </c>
      <c r="E613" s="50">
        <v>7158476.66666667</v>
      </c>
      <c r="F613" s="93">
        <v>8590172</v>
      </c>
      <c r="G613" s="94" t="s">
        <v>12</v>
      </c>
      <c r="H613" s="64">
        <v>2019</v>
      </c>
      <c r="I613" s="11" t="s">
        <v>154</v>
      </c>
    </row>
    <row r="614" spans="2:9">
      <c r="B614" s="44" t="s">
        <v>627</v>
      </c>
      <c r="C614" s="92">
        <v>26265709</v>
      </c>
      <c r="E614" s="50">
        <v>23384498</v>
      </c>
      <c r="F614" s="93">
        <v>29512197</v>
      </c>
      <c r="G614" s="25" t="s">
        <v>297</v>
      </c>
      <c r="H614" s="64">
        <v>2019</v>
      </c>
      <c r="I614" s="11" t="s">
        <v>154</v>
      </c>
    </row>
    <row r="615" spans="2:9">
      <c r="B615" s="44" t="s">
        <v>628</v>
      </c>
      <c r="C615" s="92">
        <v>208243181</v>
      </c>
      <c r="E615" s="50">
        <v>158033075.03</v>
      </c>
      <c r="F615" s="93">
        <v>189639690.04</v>
      </c>
      <c r="G615" s="25" t="s">
        <v>297</v>
      </c>
      <c r="H615" s="64">
        <v>2019</v>
      </c>
      <c r="I615" s="11" t="s">
        <v>154</v>
      </c>
    </row>
    <row r="616" ht="15.75" spans="2:9">
      <c r="B616" s="44" t="s">
        <v>629</v>
      </c>
      <c r="C616" s="92">
        <v>5691299</v>
      </c>
      <c r="E616" s="50">
        <v>5405212</v>
      </c>
      <c r="F616" s="93">
        <v>6486254.7</v>
      </c>
      <c r="G616" s="94" t="s">
        <v>12</v>
      </c>
      <c r="H616" s="64">
        <v>2019</v>
      </c>
      <c r="I616" s="11" t="s">
        <v>154</v>
      </c>
    </row>
    <row r="617" spans="2:9">
      <c r="B617" s="44" t="s">
        <v>630</v>
      </c>
      <c r="C617" s="92">
        <v>67860242</v>
      </c>
      <c r="E617" s="50">
        <v>55055655.1</v>
      </c>
      <c r="F617" s="93">
        <v>55055655.1</v>
      </c>
      <c r="G617" s="25" t="s">
        <v>16</v>
      </c>
      <c r="H617" s="64">
        <v>2019</v>
      </c>
      <c r="I617" s="11" t="s">
        <v>393</v>
      </c>
    </row>
    <row r="618" ht="15.75" spans="2:9">
      <c r="B618" s="44" t="s">
        <v>631</v>
      </c>
      <c r="C618" s="92">
        <v>4388543</v>
      </c>
      <c r="E618" s="50">
        <v>3301440</v>
      </c>
      <c r="F618" s="93">
        <v>3961728</v>
      </c>
      <c r="G618" s="94" t="s">
        <v>12</v>
      </c>
      <c r="H618" s="64">
        <v>2019</v>
      </c>
      <c r="I618" s="11" t="s">
        <v>393</v>
      </c>
    </row>
    <row r="619" spans="2:9">
      <c r="B619" s="44" t="s">
        <v>632</v>
      </c>
      <c r="C619" s="92">
        <v>39157445</v>
      </c>
      <c r="E619" s="50">
        <v>32092852.3</v>
      </c>
      <c r="F619" s="93">
        <v>38511422.76</v>
      </c>
      <c r="G619" s="25" t="s">
        <v>297</v>
      </c>
      <c r="H619" s="64">
        <v>2019</v>
      </c>
      <c r="I619" s="11" t="s">
        <v>393</v>
      </c>
    </row>
    <row r="620" spans="2:9">
      <c r="B620" s="44" t="s">
        <v>633</v>
      </c>
      <c r="C620" s="92">
        <v>708328285</v>
      </c>
      <c r="E620" s="50">
        <v>626874664.72</v>
      </c>
      <c r="F620" s="93">
        <v>626874664.72</v>
      </c>
      <c r="G620" s="25" t="s">
        <v>16</v>
      </c>
      <c r="H620" s="64">
        <v>2019</v>
      </c>
      <c r="I620" s="11" t="s">
        <v>393</v>
      </c>
    </row>
    <row r="621" spans="2:9">
      <c r="B621" s="44" t="s">
        <v>579</v>
      </c>
      <c r="C621" s="92"/>
      <c r="E621" s="50"/>
      <c r="F621" s="97" t="s">
        <v>35</v>
      </c>
      <c r="G621" s="25" t="s">
        <v>36</v>
      </c>
      <c r="H621" s="64">
        <v>2019</v>
      </c>
      <c r="I621" s="11" t="s">
        <v>393</v>
      </c>
    </row>
    <row r="622" spans="2:9">
      <c r="B622" s="44" t="s">
        <v>634</v>
      </c>
      <c r="C622" s="92"/>
      <c r="E622" s="50"/>
      <c r="F622" s="97" t="s">
        <v>35</v>
      </c>
      <c r="G622" s="25" t="s">
        <v>36</v>
      </c>
      <c r="H622" s="64">
        <v>2019</v>
      </c>
      <c r="I622" s="11" t="s">
        <v>393</v>
      </c>
    </row>
    <row r="623" spans="2:9">
      <c r="B623" s="44" t="s">
        <v>584</v>
      </c>
      <c r="C623" s="92"/>
      <c r="E623" s="50"/>
      <c r="F623" s="97" t="s">
        <v>35</v>
      </c>
      <c r="G623" s="25" t="s">
        <v>36</v>
      </c>
      <c r="H623" s="64">
        <v>2019</v>
      </c>
      <c r="I623" s="11" t="s">
        <v>393</v>
      </c>
    </row>
    <row r="624" ht="15.75" spans="2:9">
      <c r="B624" s="44" t="s">
        <v>635</v>
      </c>
      <c r="C624" s="92">
        <v>34336598</v>
      </c>
      <c r="E624" s="50">
        <v>29210254</v>
      </c>
      <c r="F624" s="93">
        <v>35052305</v>
      </c>
      <c r="G624" s="94" t="s">
        <v>12</v>
      </c>
      <c r="H624" s="64">
        <v>2019</v>
      </c>
      <c r="I624" s="11" t="s">
        <v>393</v>
      </c>
    </row>
    <row r="625" spans="2:9">
      <c r="B625" s="44" t="s">
        <v>636</v>
      </c>
      <c r="C625" s="92">
        <v>3227212</v>
      </c>
      <c r="E625" s="50">
        <v>1748456</v>
      </c>
      <c r="F625" s="93">
        <v>1748456</v>
      </c>
      <c r="G625" s="25" t="s">
        <v>16</v>
      </c>
      <c r="H625" s="64">
        <v>2019</v>
      </c>
      <c r="I625" s="11" t="s">
        <v>393</v>
      </c>
    </row>
    <row r="626" spans="2:9">
      <c r="B626" s="44" t="s">
        <v>593</v>
      </c>
      <c r="C626" s="92"/>
      <c r="E626" s="50"/>
      <c r="F626" s="93" t="s">
        <v>35</v>
      </c>
      <c r="G626" s="25" t="s">
        <v>36</v>
      </c>
      <c r="H626" s="64">
        <v>2019</v>
      </c>
      <c r="I626" s="11" t="s">
        <v>393</v>
      </c>
    </row>
    <row r="627" ht="15.75" spans="2:9">
      <c r="B627" s="44" t="s">
        <v>637</v>
      </c>
      <c r="C627" s="92">
        <v>208333333</v>
      </c>
      <c r="E627" s="50">
        <v>169909814.5</v>
      </c>
      <c r="F627" s="93">
        <v>203891777</v>
      </c>
      <c r="G627" s="94" t="s">
        <v>12</v>
      </c>
      <c r="H627" s="64">
        <v>2019</v>
      </c>
      <c r="I627" s="11" t="s">
        <v>393</v>
      </c>
    </row>
    <row r="628" ht="15.75" spans="2:9">
      <c r="B628" s="44" t="s">
        <v>299</v>
      </c>
      <c r="C628" s="92">
        <v>4600000</v>
      </c>
      <c r="E628" s="50">
        <v>4510000</v>
      </c>
      <c r="F628" s="93">
        <v>5412000</v>
      </c>
      <c r="G628" s="94" t="s">
        <v>12</v>
      </c>
      <c r="H628" s="64">
        <v>2019</v>
      </c>
      <c r="I628" s="11" t="s">
        <v>393</v>
      </c>
    </row>
    <row r="629" ht="15.75" spans="2:9">
      <c r="B629" s="44" t="s">
        <v>638</v>
      </c>
      <c r="C629" s="92">
        <v>10208592</v>
      </c>
      <c r="E629" s="50">
        <v>8962458.6</v>
      </c>
      <c r="F629" s="93">
        <v>10754950.3</v>
      </c>
      <c r="G629" s="94" t="s">
        <v>12</v>
      </c>
      <c r="H629" s="64">
        <v>2019</v>
      </c>
      <c r="I629" s="11" t="s">
        <v>393</v>
      </c>
    </row>
    <row r="630" spans="2:9">
      <c r="B630" s="44" t="s">
        <v>639</v>
      </c>
      <c r="C630" s="92">
        <v>38145700</v>
      </c>
      <c r="E630" s="50">
        <v>30617636</v>
      </c>
      <c r="F630" s="93">
        <v>30617636</v>
      </c>
      <c r="G630" s="25" t="s">
        <v>16</v>
      </c>
      <c r="H630" s="64">
        <v>2019</v>
      </c>
      <c r="I630" s="11" t="s">
        <v>393</v>
      </c>
    </row>
    <row r="631" ht="15.75" spans="2:9">
      <c r="B631" s="44" t="s">
        <v>640</v>
      </c>
      <c r="C631" s="92">
        <v>4111640</v>
      </c>
      <c r="E631" s="50">
        <v>4050309</v>
      </c>
      <c r="F631" s="93">
        <v>4860371</v>
      </c>
      <c r="G631" s="94" t="s">
        <v>12</v>
      </c>
      <c r="H631" s="64">
        <v>2019</v>
      </c>
      <c r="I631" s="11" t="s">
        <v>13</v>
      </c>
    </row>
    <row r="632" spans="2:9">
      <c r="B632" s="44" t="s">
        <v>641</v>
      </c>
      <c r="C632" s="92">
        <v>166074378</v>
      </c>
      <c r="E632" s="50">
        <v>140000000</v>
      </c>
      <c r="F632" s="93">
        <v>140000000</v>
      </c>
      <c r="G632" s="25" t="s">
        <v>16</v>
      </c>
      <c r="H632" s="64">
        <v>2019</v>
      </c>
      <c r="I632" s="11" t="s">
        <v>154</v>
      </c>
    </row>
    <row r="633" spans="2:9">
      <c r="B633" s="44" t="s">
        <v>642</v>
      </c>
      <c r="C633" s="92">
        <v>8036472</v>
      </c>
      <c r="E633" s="50">
        <v>7195188</v>
      </c>
      <c r="F633" s="93">
        <v>8634226</v>
      </c>
      <c r="G633" s="25" t="s">
        <v>297</v>
      </c>
      <c r="H633" s="64">
        <v>2019</v>
      </c>
      <c r="I633" s="11" t="s">
        <v>393</v>
      </c>
    </row>
    <row r="634" ht="15.75" spans="2:9">
      <c r="B634" s="44" t="s">
        <v>643</v>
      </c>
      <c r="C634" s="92">
        <v>36642370</v>
      </c>
      <c r="E634" s="50">
        <v>35136674</v>
      </c>
      <c r="F634" s="93">
        <v>42164009</v>
      </c>
      <c r="G634" s="94" t="s">
        <v>12</v>
      </c>
      <c r="H634" s="64">
        <v>2019</v>
      </c>
      <c r="I634" s="11" t="s">
        <v>393</v>
      </c>
    </row>
    <row r="635" ht="15.75" spans="2:9">
      <c r="B635" s="28" t="s">
        <v>644</v>
      </c>
      <c r="C635" s="107">
        <v>13313313</v>
      </c>
      <c r="D635" s="94"/>
      <c r="E635" s="108">
        <v>12007234.4</v>
      </c>
      <c r="F635" s="109">
        <v>14408681.1</v>
      </c>
      <c r="G635" s="94" t="s">
        <v>12</v>
      </c>
      <c r="H635" s="110">
        <v>2019</v>
      </c>
      <c r="I635" s="11" t="s">
        <v>393</v>
      </c>
    </row>
    <row r="636" ht="15.75" spans="2:8">
      <c r="B636" s="44"/>
      <c r="C636" s="92"/>
      <c r="E636" s="111"/>
      <c r="F636" s="112"/>
      <c r="G636" s="25"/>
      <c r="H636" s="64"/>
    </row>
    <row r="637" ht="30.75" spans="2:9">
      <c r="B637" s="113" t="s">
        <v>645</v>
      </c>
      <c r="C637" s="114" t="s">
        <v>646</v>
      </c>
      <c r="D637" s="115" t="s">
        <v>4</v>
      </c>
      <c r="E637" s="116" t="s">
        <v>647</v>
      </c>
      <c r="F637" s="117" t="s">
        <v>648</v>
      </c>
      <c r="G637" s="115" t="s">
        <v>649</v>
      </c>
      <c r="H637" s="118" t="s">
        <v>650</v>
      </c>
      <c r="I637" s="122"/>
    </row>
    <row r="638" ht="15.75" spans="2:9">
      <c r="B638" s="28" t="s">
        <v>651</v>
      </c>
      <c r="C638" s="119">
        <v>1739303677</v>
      </c>
      <c r="D638" s="94" t="s">
        <v>23</v>
      </c>
      <c r="E638" s="120">
        <v>1738456242</v>
      </c>
      <c r="F638" s="120">
        <v>2086147490</v>
      </c>
      <c r="G638" s="94" t="s">
        <v>111</v>
      </c>
      <c r="H638" s="110">
        <v>2019</v>
      </c>
      <c r="I638" s="123"/>
    </row>
    <row r="639" spans="7:7">
      <c r="G639" s="64" t="s">
        <v>297</v>
      </c>
    </row>
    <row r="640" spans="3:6">
      <c r="C640" s="121"/>
      <c r="E640" s="78"/>
      <c r="F640" s="78"/>
    </row>
    <row r="641" spans="2:2">
      <c r="B641" t="s">
        <v>652</v>
      </c>
    </row>
    <row r="642" ht="105" spans="2:2">
      <c r="B642" s="124" t="s">
        <v>653</v>
      </c>
    </row>
  </sheetData>
  <autoFilter ref="B4:H635">
    <sortState ref="B4:H635">
      <sortCondition ref="H4:H362" descending="1"/>
    </sortState>
    <extLst/>
  </autoFilter>
  <conditionalFormatting sqref="B6:B8">
    <cfRule type="duplicateValues" dxfId="0" priority="2"/>
  </conditionalFormatting>
  <conditionalFormatting sqref="B4:B15 B291:B639">
    <cfRule type="duplicateValues" dxfId="0" priority="1"/>
  </conditionalFormatting>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21:F48"/>
  <sheetViews>
    <sheetView topLeftCell="A20" workbookViewId="0">
      <selection activeCell="C42" sqref="C42"/>
    </sheetView>
  </sheetViews>
  <sheetFormatPr defaultColWidth="9" defaultRowHeight="15" outlineLevelCol="5"/>
  <cols>
    <col min="2" max="2" width="65.0857142857143" customWidth="1"/>
    <col min="3" max="3" width="19.5428571428571" customWidth="1"/>
    <col min="4" max="5" width="13.4571428571429" customWidth="1"/>
  </cols>
  <sheetData>
    <row r="21" spans="2:6">
      <c r="B21" t="s">
        <v>654</v>
      </c>
      <c r="F21" t="s">
        <v>655</v>
      </c>
    </row>
    <row r="22" ht="15.75"/>
    <row r="23" ht="15.75" spans="2:3">
      <c r="B23" s="73" t="s">
        <v>656</v>
      </c>
      <c r="C23" s="76" t="s">
        <v>657</v>
      </c>
    </row>
    <row r="24" spans="2:3">
      <c r="B24" s="71" t="s">
        <v>658</v>
      </c>
      <c r="C24" s="10">
        <v>52555.52725777</v>
      </c>
    </row>
    <row r="25" spans="2:4">
      <c r="B25" s="71" t="s">
        <v>659</v>
      </c>
      <c r="C25" s="77"/>
      <c r="D25" s="6"/>
    </row>
    <row r="26" spans="2:3">
      <c r="B26" s="71" t="s">
        <v>660</v>
      </c>
      <c r="C26" s="5">
        <v>28416.75656521</v>
      </c>
    </row>
    <row r="27" spans="2:4">
      <c r="B27" s="12" t="s">
        <v>661</v>
      </c>
      <c r="C27" s="13">
        <v>3714.167886</v>
      </c>
      <c r="D27" s="78"/>
    </row>
    <row r="28" spans="2:5">
      <c r="B28" s="12" t="s">
        <v>662</v>
      </c>
      <c r="C28" s="13">
        <v>2156.89080831</v>
      </c>
      <c r="D28" s="6"/>
      <c r="E28" s="6"/>
    </row>
    <row r="29" spans="2:3">
      <c r="B29" s="71" t="s">
        <v>663</v>
      </c>
      <c r="C29" s="79">
        <v>1933.781616</v>
      </c>
    </row>
    <row r="30" spans="2:4">
      <c r="B30" s="71" t="s">
        <v>664</v>
      </c>
      <c r="C30" s="10">
        <v>1737.571925</v>
      </c>
      <c r="D30" s="6"/>
    </row>
    <row r="31" spans="2:4">
      <c r="B31" s="71" t="s">
        <v>665</v>
      </c>
      <c r="C31" s="10">
        <v>1482.08509713</v>
      </c>
      <c r="D31" s="6"/>
    </row>
    <row r="32" spans="2:5">
      <c r="B32" s="71" t="s">
        <v>666</v>
      </c>
      <c r="C32" s="5">
        <v>16785.62690069</v>
      </c>
      <c r="E32" s="6"/>
    </row>
    <row r="33" ht="15.75" spans="2:4">
      <c r="B33" s="29"/>
      <c r="C33" s="18"/>
      <c r="D33" s="6"/>
    </row>
    <row r="35" spans="2:2">
      <c r="B35" t="s">
        <v>667</v>
      </c>
    </row>
    <row r="36" spans="2:2">
      <c r="B36" s="21" t="s">
        <v>668</v>
      </c>
    </row>
    <row r="38" spans="5:5">
      <c r="E38" s="6"/>
    </row>
    <row r="40" spans="2:5">
      <c r="B40" s="80" t="s">
        <v>669</v>
      </c>
      <c r="E40" s="6"/>
    </row>
    <row r="41" ht="15.75" spans="5:5">
      <c r="E41" s="6"/>
    </row>
    <row r="42" ht="15.75" spans="2:3">
      <c r="B42" s="73"/>
      <c r="C42" s="81" t="s">
        <v>670</v>
      </c>
    </row>
    <row r="43" ht="21" customHeight="1" spans="2:3">
      <c r="B43" s="82" t="s">
        <v>671</v>
      </c>
      <c r="C43" s="83">
        <v>966.89080831</v>
      </c>
    </row>
    <row r="44" ht="15.75" spans="2:6">
      <c r="B44" s="29" t="s">
        <v>672</v>
      </c>
      <c r="C44" s="84">
        <v>1190</v>
      </c>
      <c r="F44" t="s">
        <v>667</v>
      </c>
    </row>
    <row r="45" ht="15.75" spans="2:6">
      <c r="B45" s="29" t="s">
        <v>673</v>
      </c>
      <c r="C45" s="84">
        <f>C43+C44</f>
        <v>2156.89080831</v>
      </c>
      <c r="F45" s="21" t="s">
        <v>668</v>
      </c>
    </row>
    <row r="47" spans="2:2">
      <c r="B47" t="s">
        <v>667</v>
      </c>
    </row>
    <row r="48" spans="2:2">
      <c r="B48" t="s">
        <v>674</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B2:F21"/>
  <sheetViews>
    <sheetView workbookViewId="0">
      <selection activeCell="F20" sqref="F20:F21"/>
    </sheetView>
  </sheetViews>
  <sheetFormatPr defaultColWidth="9" defaultRowHeight="15" outlineLevelCol="5"/>
  <cols>
    <col min="2" max="2" width="28.8190476190476" customWidth="1"/>
    <col min="3" max="3" width="17" customWidth="1"/>
  </cols>
  <sheetData>
    <row r="2" spans="2:6">
      <c r="B2" t="s">
        <v>675</v>
      </c>
      <c r="F2" t="s">
        <v>676</v>
      </c>
    </row>
    <row r="3" ht="15.75"/>
    <row r="4" ht="15.75" spans="2:3">
      <c r="B4" s="73"/>
      <c r="C4" s="62" t="s">
        <v>677</v>
      </c>
    </row>
    <row r="5" spans="2:3">
      <c r="B5" s="71" t="s">
        <v>678</v>
      </c>
      <c r="C5" s="74">
        <v>52.55552725777</v>
      </c>
    </row>
    <row r="6" ht="15.75" spans="2:3">
      <c r="B6" s="29" t="s">
        <v>679</v>
      </c>
      <c r="C6" s="75">
        <v>16.78562690069</v>
      </c>
    </row>
    <row r="8" spans="2:2">
      <c r="B8" s="21" t="s">
        <v>667</v>
      </c>
    </row>
    <row r="9" spans="2:2">
      <c r="B9" s="21" t="s">
        <v>668</v>
      </c>
    </row>
    <row r="20" spans="6:6">
      <c r="F20" s="21" t="s">
        <v>667</v>
      </c>
    </row>
    <row r="21" spans="6:6">
      <c r="F21" s="21" t="s">
        <v>668</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B2:L56"/>
  <sheetViews>
    <sheetView topLeftCell="A28" workbookViewId="0">
      <selection activeCell="L55" sqref="L55:L56"/>
    </sheetView>
  </sheetViews>
  <sheetFormatPr defaultColWidth="9" defaultRowHeight="15"/>
  <cols>
    <col min="2" max="2" width="13.1809523809524" customWidth="1"/>
    <col min="3" max="3" width="17.6285714285714" style="64" customWidth="1"/>
  </cols>
  <sheetData>
    <row r="2" spans="2:12">
      <c r="B2" t="s">
        <v>680</v>
      </c>
      <c r="L2" t="s">
        <v>681</v>
      </c>
    </row>
    <row r="3" ht="15.75"/>
    <row r="4" ht="15.75" spans="2:3">
      <c r="B4" s="30" t="s">
        <v>682</v>
      </c>
      <c r="C4" s="65" t="s">
        <v>683</v>
      </c>
    </row>
    <row r="5" spans="2:3">
      <c r="B5" s="44" t="s">
        <v>684</v>
      </c>
      <c r="C5" s="32">
        <v>7.015080438</v>
      </c>
    </row>
    <row r="6" spans="2:3">
      <c r="B6" s="44" t="s">
        <v>685</v>
      </c>
      <c r="C6" s="32">
        <v>7.000352251</v>
      </c>
    </row>
    <row r="7" spans="2:3">
      <c r="B7" s="44" t="s">
        <v>686</v>
      </c>
      <c r="C7" s="32">
        <v>8.195109185</v>
      </c>
    </row>
    <row r="8" ht="15.75" spans="2:3">
      <c r="B8" s="44" t="s">
        <v>687</v>
      </c>
      <c r="C8" s="32">
        <v>8.173555611</v>
      </c>
    </row>
    <row r="9" spans="2:3">
      <c r="B9" s="30" t="s">
        <v>688</v>
      </c>
      <c r="C9" s="66">
        <v>30.384097485</v>
      </c>
    </row>
    <row r="11" spans="2:2">
      <c r="B11" t="s">
        <v>667</v>
      </c>
    </row>
    <row r="12" spans="2:2">
      <c r="B12" t="s">
        <v>689</v>
      </c>
    </row>
    <row r="17" spans="12:12">
      <c r="L17" t="s">
        <v>667</v>
      </c>
    </row>
    <row r="18" spans="12:12">
      <c r="L18" t="s">
        <v>689</v>
      </c>
    </row>
    <row r="20" spans="2:12">
      <c r="B20" t="s">
        <v>690</v>
      </c>
      <c r="L20" t="s">
        <v>691</v>
      </c>
    </row>
    <row r="22" ht="15.75" spans="2:3">
      <c r="B22" s="67" t="s">
        <v>682</v>
      </c>
      <c r="C22" s="68" t="s">
        <v>683</v>
      </c>
    </row>
    <row r="23" spans="2:3">
      <c r="B23" s="44" t="s">
        <v>684</v>
      </c>
      <c r="C23" s="32">
        <v>6.315307289</v>
      </c>
    </row>
    <row r="24" spans="2:3">
      <c r="B24" s="44" t="s">
        <v>685</v>
      </c>
      <c r="C24" s="32">
        <v>6.350959457</v>
      </c>
    </row>
    <row r="25" spans="2:3">
      <c r="B25" s="44" t="s">
        <v>686</v>
      </c>
      <c r="C25" s="32">
        <v>7.438141907</v>
      </c>
    </row>
    <row r="26" ht="15.75" spans="2:3">
      <c r="B26" s="44" t="s">
        <v>687</v>
      </c>
      <c r="C26" s="32">
        <v>7.414035966</v>
      </c>
    </row>
    <row r="27" ht="15.75" spans="2:3">
      <c r="B27" s="69" t="s">
        <v>688</v>
      </c>
      <c r="C27" s="70">
        <f>SUM(C23:C26)</f>
        <v>27.518444619</v>
      </c>
    </row>
    <row r="30" spans="2:2">
      <c r="B30" t="s">
        <v>667</v>
      </c>
    </row>
    <row r="31" spans="2:2">
      <c r="B31" t="s">
        <v>689</v>
      </c>
    </row>
    <row r="36" spans="12:12">
      <c r="L36" t="s">
        <v>667</v>
      </c>
    </row>
    <row r="37" spans="12:12">
      <c r="L37" t="s">
        <v>689</v>
      </c>
    </row>
    <row r="40" spans="2:12">
      <c r="B40" t="s">
        <v>692</v>
      </c>
      <c r="L40" t="s">
        <v>693</v>
      </c>
    </row>
    <row r="41" ht="15.75"/>
    <row r="42" ht="15.75" spans="2:3">
      <c r="B42" s="67" t="s">
        <v>682</v>
      </c>
      <c r="C42" s="68" t="s">
        <v>683</v>
      </c>
    </row>
    <row r="43" spans="2:3">
      <c r="B43" s="71" t="s">
        <v>684</v>
      </c>
      <c r="C43" s="10">
        <v>699.773149</v>
      </c>
    </row>
    <row r="44" spans="2:3">
      <c r="B44" s="71" t="s">
        <v>685</v>
      </c>
      <c r="C44" s="10">
        <v>649.392794</v>
      </c>
    </row>
    <row r="45" spans="2:3">
      <c r="B45" s="71" t="s">
        <v>686</v>
      </c>
      <c r="C45" s="10">
        <v>756.967278</v>
      </c>
    </row>
    <row r="46" ht="15.75" spans="2:3">
      <c r="B46" s="71" t="s">
        <v>687</v>
      </c>
      <c r="C46" s="10">
        <v>759.519645</v>
      </c>
    </row>
    <row r="47" ht="15.75" spans="2:3">
      <c r="B47" s="69" t="s">
        <v>688</v>
      </c>
      <c r="C47" s="72">
        <f>SUM(C43:C46)</f>
        <v>2865.652866</v>
      </c>
    </row>
    <row r="49" spans="2:2">
      <c r="B49" t="s">
        <v>667</v>
      </c>
    </row>
    <row r="50" spans="2:2">
      <c r="B50" t="s">
        <v>689</v>
      </c>
    </row>
    <row r="55" spans="12:12">
      <c r="L55" t="s">
        <v>667</v>
      </c>
    </row>
    <row r="56" spans="12:12">
      <c r="L56" t="s">
        <v>689</v>
      </c>
    </row>
  </sheetData>
  <pageMargins left="0.7" right="0.7" top="0.75" bottom="0.75" header="0.3" footer="0.3"/>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B2:G23"/>
  <sheetViews>
    <sheetView workbookViewId="0">
      <selection activeCell="G22" sqref="G22:G23"/>
    </sheetView>
  </sheetViews>
  <sheetFormatPr defaultColWidth="9" defaultRowHeight="15" outlineLevelCol="6"/>
  <cols>
    <col min="2" max="2" width="52.4571428571429" customWidth="1"/>
    <col min="3" max="3" width="17.6285714285714" customWidth="1"/>
    <col min="5" max="5" width="12" customWidth="1"/>
  </cols>
  <sheetData>
    <row r="2" spans="2:2">
      <c r="B2" t="s">
        <v>694</v>
      </c>
    </row>
    <row r="3" ht="15.75"/>
    <row r="4" ht="15.75" spans="2:7">
      <c r="B4" s="27"/>
      <c r="C4" s="62" t="s">
        <v>695</v>
      </c>
      <c r="G4" t="s">
        <v>696</v>
      </c>
    </row>
    <row r="5" ht="15.75" spans="2:3">
      <c r="B5" s="28" t="s">
        <v>697</v>
      </c>
      <c r="C5" s="63">
        <v>30.384097485</v>
      </c>
    </row>
    <row r="6" ht="15.75" spans="2:3">
      <c r="B6" s="29" t="s">
        <v>698</v>
      </c>
      <c r="C6" s="34">
        <v>16.78562690069</v>
      </c>
    </row>
    <row r="7" ht="15.75" spans="2:4">
      <c r="B7" s="28" t="s">
        <v>699</v>
      </c>
      <c r="C7" s="63">
        <f>C5-C6</f>
        <v>13.59847058431</v>
      </c>
      <c r="D7" s="38">
        <f>C7/C5</f>
        <v>0.447552229946053</v>
      </c>
    </row>
    <row r="10" spans="2:2">
      <c r="B10" t="s">
        <v>667</v>
      </c>
    </row>
    <row r="11" spans="2:2">
      <c r="B11" s="21" t="s">
        <v>700</v>
      </c>
    </row>
    <row r="22" spans="7:7">
      <c r="G22" t="s">
        <v>667</v>
      </c>
    </row>
    <row r="23" spans="7:7">
      <c r="G23" s="21" t="s">
        <v>700</v>
      </c>
    </row>
  </sheetData>
  <pageMargins left="0.7" right="0.7" top="0.75" bottom="0.75" header="0.3" footer="0.3"/>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B2:J49"/>
  <sheetViews>
    <sheetView topLeftCell="A19" workbookViewId="0">
      <selection activeCell="B43" sqref="B43:B44"/>
    </sheetView>
  </sheetViews>
  <sheetFormatPr defaultColWidth="9" defaultRowHeight="15"/>
  <cols>
    <col min="2" max="2" width="58.5428571428571" customWidth="1"/>
    <col min="3" max="3" width="17.6285714285714" customWidth="1"/>
    <col min="5" max="5" width="49.8190476190476" customWidth="1"/>
    <col min="7" max="7" width="9.45714285714286" customWidth="1"/>
    <col min="8" max="8" width="44.6285714285714" customWidth="1"/>
    <col min="9" max="9" width="17" customWidth="1"/>
    <col min="10" max="10" width="23.4571428571429" customWidth="1"/>
  </cols>
  <sheetData>
    <row r="2" spans="2:8">
      <c r="B2" t="s">
        <v>701</v>
      </c>
      <c r="H2" t="s">
        <v>702</v>
      </c>
    </row>
    <row r="3" ht="15.75"/>
    <row r="4" ht="15.75" spans="2:10">
      <c r="B4" s="2"/>
      <c r="C4" s="3" t="s">
        <v>703</v>
      </c>
      <c r="H4" s="7"/>
      <c r="I4" s="61" t="s">
        <v>703</v>
      </c>
      <c r="J4" s="7" t="s">
        <v>704</v>
      </c>
    </row>
    <row r="5" spans="2:10">
      <c r="B5" s="4" t="s">
        <v>705</v>
      </c>
      <c r="C5" s="5">
        <v>30384.097485</v>
      </c>
      <c r="H5" s="9" t="s">
        <v>706</v>
      </c>
      <c r="I5" s="10">
        <f>SUM(C5:C10)</f>
        <v>68087.77945765</v>
      </c>
      <c r="J5" s="11"/>
    </row>
    <row r="6" ht="15.75" spans="2:10">
      <c r="B6" s="4" t="s">
        <v>707</v>
      </c>
      <c r="C6" s="5">
        <v>3714.167886</v>
      </c>
      <c r="H6" s="9" t="s">
        <v>708</v>
      </c>
      <c r="I6" s="10">
        <v>52555.52725777</v>
      </c>
      <c r="J6" s="11"/>
    </row>
    <row r="7" ht="15.75" spans="2:10">
      <c r="B7" s="4" t="s">
        <v>660</v>
      </c>
      <c r="C7" s="5">
        <v>28416.75656521</v>
      </c>
      <c r="H7" s="14" t="s">
        <v>709</v>
      </c>
      <c r="I7" s="15">
        <f>SUM(C5:C10)-I6</f>
        <v>15532.25219988</v>
      </c>
      <c r="J7" s="16">
        <f>I7/I5</f>
        <v>0.228120997976457</v>
      </c>
    </row>
    <row r="8" spans="2:3">
      <c r="B8" s="4" t="s">
        <v>710</v>
      </c>
      <c r="C8" s="5">
        <v>1933.781616</v>
      </c>
    </row>
    <row r="9" spans="2:8">
      <c r="B9" s="12" t="s">
        <v>711</v>
      </c>
      <c r="C9" s="13">
        <v>2156.89080831</v>
      </c>
      <c r="H9" t="s">
        <v>667</v>
      </c>
    </row>
    <row r="10" ht="15.75" spans="2:8">
      <c r="B10" s="17" t="s">
        <v>712</v>
      </c>
      <c r="C10" s="18">
        <v>1482.08509713</v>
      </c>
      <c r="H10" s="21" t="s">
        <v>700</v>
      </c>
    </row>
    <row r="11" ht="15.75" spans="2:3">
      <c r="B11" s="19" t="s">
        <v>706</v>
      </c>
      <c r="C11" s="20">
        <f>SUM(C5:C10)</f>
        <v>68087.77945765</v>
      </c>
    </row>
    <row r="13" spans="2:2">
      <c r="B13" t="s">
        <v>667</v>
      </c>
    </row>
    <row r="14" spans="2:2">
      <c r="B14" s="21" t="s">
        <v>700</v>
      </c>
    </row>
    <row r="17" spans="8:8">
      <c r="H17" t="s">
        <v>713</v>
      </c>
    </row>
    <row r="18" spans="2:2">
      <c r="B18" t="s">
        <v>714</v>
      </c>
    </row>
    <row r="38" spans="8:8">
      <c r="H38" t="s">
        <v>667</v>
      </c>
    </row>
    <row r="39" spans="8:8">
      <c r="H39" s="21" t="s">
        <v>700</v>
      </c>
    </row>
    <row r="43" spans="2:2">
      <c r="B43" t="s">
        <v>667</v>
      </c>
    </row>
    <row r="44" spans="2:2">
      <c r="B44" s="21" t="s">
        <v>700</v>
      </c>
    </row>
    <row r="49" spans="10:10">
      <c r="J49" t="s">
        <v>715</v>
      </c>
    </row>
  </sheetData>
  <pageMargins left="0.7" right="0.7" top="0.75" bottom="0.75" header="0.3" footer="0.3"/>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K270"/>
  <sheetViews>
    <sheetView topLeftCell="B236" workbookViewId="0">
      <selection activeCell="B255" sqref="B255:B256"/>
    </sheetView>
  </sheetViews>
  <sheetFormatPr defaultColWidth="9" defaultRowHeight="15"/>
  <cols>
    <col min="2" max="2" width="21.4571428571429" customWidth="1"/>
    <col min="3" max="3" width="20.1809523809524" style="23" customWidth="1"/>
    <col min="4" max="4" width="15.8190476190476" customWidth="1"/>
    <col min="5" max="5" width="18.0857142857143" style="26" customWidth="1"/>
    <col min="6" max="6" width="19.1809523809524" style="23" customWidth="1"/>
    <col min="7" max="7" width="15.1809523809524" customWidth="1"/>
    <col min="8" max="8" width="17.5428571428571" customWidth="1"/>
    <col min="9" max="9" width="14.9047619047619" customWidth="1"/>
  </cols>
  <sheetData>
    <row r="2" spans="2:2">
      <c r="B2" s="1" t="s">
        <v>716</v>
      </c>
    </row>
    <row r="3" ht="15.75"/>
    <row r="4" ht="32.25" spans="2:9">
      <c r="B4" s="39" t="s">
        <v>2</v>
      </c>
      <c r="C4" s="40" t="s">
        <v>717</v>
      </c>
      <c r="D4" s="41" t="s">
        <v>649</v>
      </c>
      <c r="E4" s="42" t="s">
        <v>718</v>
      </c>
      <c r="F4" s="43" t="s">
        <v>719</v>
      </c>
      <c r="G4" s="41" t="s">
        <v>720</v>
      </c>
      <c r="H4" s="41" t="s">
        <v>721</v>
      </c>
      <c r="I4" s="51" t="s">
        <v>722</v>
      </c>
    </row>
    <row r="5" spans="2:9">
      <c r="B5" s="44" t="s">
        <v>723</v>
      </c>
      <c r="C5" s="23">
        <v>2629203</v>
      </c>
      <c r="D5" s="45" t="s">
        <v>12</v>
      </c>
      <c r="E5" s="46">
        <v>2451111</v>
      </c>
      <c r="F5" s="47">
        <v>2451111</v>
      </c>
      <c r="G5" t="s">
        <v>724</v>
      </c>
      <c r="H5" t="s">
        <v>725</v>
      </c>
      <c r="I5" s="11" t="s">
        <v>726</v>
      </c>
    </row>
    <row r="6" spans="2:9">
      <c r="B6" s="44" t="s">
        <v>727</v>
      </c>
      <c r="C6" s="23">
        <v>11752000</v>
      </c>
      <c r="D6" s="45" t="s">
        <v>12</v>
      </c>
      <c r="E6" s="46">
        <v>11500000</v>
      </c>
      <c r="F6" s="47">
        <v>13800000</v>
      </c>
      <c r="G6" t="s">
        <v>23</v>
      </c>
      <c r="H6" t="s">
        <v>725</v>
      </c>
      <c r="I6" s="11" t="s">
        <v>726</v>
      </c>
    </row>
    <row r="7" spans="2:9">
      <c r="B7" s="44" t="s">
        <v>728</v>
      </c>
      <c r="D7" s="22" t="s">
        <v>36</v>
      </c>
      <c r="E7" s="46"/>
      <c r="F7" s="47"/>
      <c r="H7" t="s">
        <v>725</v>
      </c>
      <c r="I7" s="11" t="s">
        <v>726</v>
      </c>
    </row>
    <row r="8" spans="2:9">
      <c r="B8" s="44" t="s">
        <v>729</v>
      </c>
      <c r="D8" s="22" t="s">
        <v>36</v>
      </c>
      <c r="E8" s="46"/>
      <c r="F8" s="47"/>
      <c r="H8" t="s">
        <v>725</v>
      </c>
      <c r="I8" s="11" t="s">
        <v>726</v>
      </c>
    </row>
    <row r="9" spans="2:9">
      <c r="B9" s="44" t="s">
        <v>730</v>
      </c>
      <c r="D9" s="22" t="s">
        <v>36</v>
      </c>
      <c r="E9" s="46"/>
      <c r="F9" s="47"/>
      <c r="H9" t="s">
        <v>725</v>
      </c>
      <c r="I9" s="11" t="s">
        <v>726</v>
      </c>
    </row>
    <row r="10" spans="2:9">
      <c r="B10" s="44" t="s">
        <v>731</v>
      </c>
      <c r="D10" s="22" t="s">
        <v>36</v>
      </c>
      <c r="E10" s="46"/>
      <c r="F10" s="47"/>
      <c r="H10" t="s">
        <v>725</v>
      </c>
      <c r="I10" s="11" t="s">
        <v>726</v>
      </c>
    </row>
    <row r="11" spans="2:9">
      <c r="B11" s="44" t="s">
        <v>732</v>
      </c>
      <c r="D11" s="22" t="s">
        <v>36</v>
      </c>
      <c r="E11" s="46"/>
      <c r="F11" s="47"/>
      <c r="H11" t="s">
        <v>725</v>
      </c>
      <c r="I11" s="11" t="s">
        <v>726</v>
      </c>
    </row>
    <row r="12" spans="2:9">
      <c r="B12" s="44" t="s">
        <v>733</v>
      </c>
      <c r="C12" s="23">
        <v>3422240</v>
      </c>
      <c r="D12" s="22" t="s">
        <v>102</v>
      </c>
      <c r="E12" s="46"/>
      <c r="F12" s="47"/>
      <c r="H12" t="s">
        <v>725</v>
      </c>
      <c r="I12" s="11" t="s">
        <v>726</v>
      </c>
    </row>
    <row r="13" spans="2:9">
      <c r="B13" s="44" t="s">
        <v>734</v>
      </c>
      <c r="C13" s="23">
        <v>14023284</v>
      </c>
      <c r="D13" s="45" t="s">
        <v>12</v>
      </c>
      <c r="E13" s="46">
        <v>13850000</v>
      </c>
      <c r="F13" s="47">
        <v>16620000</v>
      </c>
      <c r="G13" t="s">
        <v>23</v>
      </c>
      <c r="H13" t="s">
        <v>725</v>
      </c>
      <c r="I13" s="11" t="s">
        <v>726</v>
      </c>
    </row>
    <row r="14" spans="2:9">
      <c r="B14" s="44" t="s">
        <v>735</v>
      </c>
      <c r="C14" s="23">
        <v>3170960</v>
      </c>
      <c r="D14" s="45" t="s">
        <v>12</v>
      </c>
      <c r="E14" s="46">
        <v>3115000</v>
      </c>
      <c r="F14" s="47">
        <v>3738000</v>
      </c>
      <c r="G14" t="s">
        <v>23</v>
      </c>
      <c r="H14" t="s">
        <v>725</v>
      </c>
      <c r="I14" s="11" t="s">
        <v>726</v>
      </c>
    </row>
    <row r="15" spans="2:9">
      <c r="B15" s="44" t="s">
        <v>736</v>
      </c>
      <c r="C15" s="23">
        <v>841777</v>
      </c>
      <c r="D15" s="45" t="s">
        <v>12</v>
      </c>
      <c r="E15" s="46">
        <v>818000</v>
      </c>
      <c r="F15" s="47">
        <v>981600</v>
      </c>
      <c r="G15" t="s">
        <v>23</v>
      </c>
      <c r="H15" t="s">
        <v>725</v>
      </c>
      <c r="I15" s="11" t="s">
        <v>726</v>
      </c>
    </row>
    <row r="16" spans="2:9">
      <c r="B16" s="44" t="s">
        <v>737</v>
      </c>
      <c r="C16" s="23">
        <v>381728</v>
      </c>
      <c r="D16" s="45" t="s">
        <v>12</v>
      </c>
      <c r="E16" s="46">
        <v>373000</v>
      </c>
      <c r="F16" s="47">
        <v>447600</v>
      </c>
      <c r="G16" t="s">
        <v>23</v>
      </c>
      <c r="H16" t="s">
        <v>725</v>
      </c>
      <c r="I16" s="11" t="s">
        <v>726</v>
      </c>
    </row>
    <row r="17" spans="2:9">
      <c r="B17" s="44" t="s">
        <v>738</v>
      </c>
      <c r="C17" s="23">
        <v>3698400</v>
      </c>
      <c r="D17" s="45" t="s">
        <v>12</v>
      </c>
      <c r="E17" s="46">
        <v>3698000</v>
      </c>
      <c r="F17" s="47">
        <v>4437600</v>
      </c>
      <c r="G17" t="s">
        <v>23</v>
      </c>
      <c r="H17" t="s">
        <v>725</v>
      </c>
      <c r="I17" s="11" t="s">
        <v>726</v>
      </c>
    </row>
    <row r="18" spans="2:9">
      <c r="B18" s="44" t="s">
        <v>739</v>
      </c>
      <c r="C18" s="23">
        <v>1444520</v>
      </c>
      <c r="D18" s="45" t="s">
        <v>12</v>
      </c>
      <c r="E18" s="46">
        <v>1384000</v>
      </c>
      <c r="F18" s="47">
        <v>1660800</v>
      </c>
      <c r="G18" t="s">
        <v>23</v>
      </c>
      <c r="H18" t="s">
        <v>725</v>
      </c>
      <c r="I18" s="11" t="s">
        <v>726</v>
      </c>
    </row>
    <row r="19" spans="2:9">
      <c r="B19" s="44" t="s">
        <v>740</v>
      </c>
      <c r="C19" s="23">
        <v>7717953</v>
      </c>
      <c r="D19" s="45" t="s">
        <v>12</v>
      </c>
      <c r="E19" s="46">
        <v>7631240</v>
      </c>
      <c r="F19" s="47">
        <v>9157488</v>
      </c>
      <c r="G19" t="s">
        <v>23</v>
      </c>
      <c r="H19" t="s">
        <v>725</v>
      </c>
      <c r="I19" s="11" t="s">
        <v>726</v>
      </c>
    </row>
    <row r="20" spans="2:9">
      <c r="B20" s="44" t="s">
        <v>741</v>
      </c>
      <c r="C20" s="23">
        <v>2961735</v>
      </c>
      <c r="D20" s="45" t="s">
        <v>12</v>
      </c>
      <c r="E20" s="46">
        <v>2800000</v>
      </c>
      <c r="F20" s="47">
        <v>3360000</v>
      </c>
      <c r="G20" t="s">
        <v>23</v>
      </c>
      <c r="H20" t="s">
        <v>725</v>
      </c>
      <c r="I20" s="11" t="s">
        <v>726</v>
      </c>
    </row>
    <row r="21" spans="2:9">
      <c r="B21" s="44" t="s">
        <v>742</v>
      </c>
      <c r="C21" s="23">
        <v>2321885</v>
      </c>
      <c r="D21" s="45" t="s">
        <v>12</v>
      </c>
      <c r="E21" s="46">
        <v>2250000</v>
      </c>
      <c r="F21" s="47">
        <v>2700000</v>
      </c>
      <c r="G21" t="s">
        <v>23</v>
      </c>
      <c r="H21" t="s">
        <v>725</v>
      </c>
      <c r="I21" s="11" t="s">
        <v>726</v>
      </c>
    </row>
    <row r="22" spans="2:9">
      <c r="B22" s="44" t="s">
        <v>743</v>
      </c>
      <c r="C22" s="23">
        <v>1344466</v>
      </c>
      <c r="D22" s="45" t="s">
        <v>12</v>
      </c>
      <c r="E22" s="46">
        <v>1613359</v>
      </c>
      <c r="F22" s="47">
        <v>1613359</v>
      </c>
      <c r="G22" t="s">
        <v>23</v>
      </c>
      <c r="H22" t="s">
        <v>725</v>
      </c>
      <c r="I22" s="11" t="s">
        <v>726</v>
      </c>
    </row>
    <row r="23" spans="2:9">
      <c r="B23" s="44" t="s">
        <v>744</v>
      </c>
      <c r="C23" s="23">
        <v>2621580</v>
      </c>
      <c r="D23" s="45" t="s">
        <v>12</v>
      </c>
      <c r="E23" s="46">
        <v>3000000</v>
      </c>
      <c r="F23" s="47">
        <v>3000000</v>
      </c>
      <c r="G23" t="s">
        <v>23</v>
      </c>
      <c r="H23" t="s">
        <v>725</v>
      </c>
      <c r="I23" s="11" t="s">
        <v>726</v>
      </c>
    </row>
    <row r="24" spans="2:9">
      <c r="B24" s="44" t="s">
        <v>745</v>
      </c>
      <c r="C24" s="23">
        <v>7293000</v>
      </c>
      <c r="D24" s="22" t="s">
        <v>16</v>
      </c>
      <c r="E24" s="46">
        <v>8401536</v>
      </c>
      <c r="F24" s="47">
        <v>8401536</v>
      </c>
      <c r="G24" t="s">
        <v>23</v>
      </c>
      <c r="H24" t="s">
        <v>725</v>
      </c>
      <c r="I24" s="11" t="s">
        <v>726</v>
      </c>
    </row>
    <row r="25" spans="2:9">
      <c r="B25" s="44" t="s">
        <v>746</v>
      </c>
      <c r="C25" s="23">
        <v>6514313</v>
      </c>
      <c r="D25" s="45" t="s">
        <v>12</v>
      </c>
      <c r="E25" s="46">
        <v>7428000</v>
      </c>
      <c r="F25" s="47">
        <v>7428000</v>
      </c>
      <c r="G25" t="s">
        <v>23</v>
      </c>
      <c r="H25" t="s">
        <v>725</v>
      </c>
      <c r="I25" s="11" t="s">
        <v>726</v>
      </c>
    </row>
    <row r="26" spans="2:9">
      <c r="B26" s="44" t="s">
        <v>747</v>
      </c>
      <c r="C26" s="23">
        <v>4170887</v>
      </c>
      <c r="D26" s="45" t="s">
        <v>12</v>
      </c>
      <c r="E26" s="46">
        <v>4954800</v>
      </c>
      <c r="F26" s="47">
        <v>4954800</v>
      </c>
      <c r="G26" t="s">
        <v>23</v>
      </c>
      <c r="H26" t="s">
        <v>725</v>
      </c>
      <c r="I26" s="11" t="s">
        <v>726</v>
      </c>
    </row>
    <row r="27" spans="2:9">
      <c r="B27" s="44" t="s">
        <v>748</v>
      </c>
      <c r="C27" s="23">
        <v>1854313</v>
      </c>
      <c r="D27" s="45" t="s">
        <v>12</v>
      </c>
      <c r="E27" s="46">
        <v>2220000</v>
      </c>
      <c r="F27" s="47">
        <v>2220000</v>
      </c>
      <c r="G27" t="s">
        <v>23</v>
      </c>
      <c r="H27" t="s">
        <v>725</v>
      </c>
      <c r="I27" s="11" t="s">
        <v>726</v>
      </c>
    </row>
    <row r="28" spans="2:9">
      <c r="B28" s="44" t="s">
        <v>749</v>
      </c>
      <c r="C28" s="23">
        <v>4554250</v>
      </c>
      <c r="D28" s="45" t="s">
        <v>12</v>
      </c>
      <c r="E28" s="46">
        <v>5208429</v>
      </c>
      <c r="F28" s="47">
        <v>5208429</v>
      </c>
      <c r="G28" t="s">
        <v>23</v>
      </c>
      <c r="H28" t="s">
        <v>725</v>
      </c>
      <c r="I28" s="11" t="s">
        <v>726</v>
      </c>
    </row>
    <row r="29" spans="2:9">
      <c r="B29" s="44" t="s">
        <v>750</v>
      </c>
      <c r="C29" s="23">
        <v>1615250</v>
      </c>
      <c r="D29" s="45" t="s">
        <v>12</v>
      </c>
      <c r="E29" s="46">
        <v>1812326</v>
      </c>
      <c r="F29" s="47">
        <v>1812326</v>
      </c>
      <c r="G29" t="s">
        <v>23</v>
      </c>
      <c r="H29" t="s">
        <v>725</v>
      </c>
      <c r="I29" s="11" t="s">
        <v>726</v>
      </c>
    </row>
    <row r="30" spans="2:9">
      <c r="B30" s="44" t="s">
        <v>751</v>
      </c>
      <c r="C30" s="23">
        <v>1915900</v>
      </c>
      <c r="D30" s="45" t="s">
        <v>12</v>
      </c>
      <c r="E30" s="46">
        <v>2207124</v>
      </c>
      <c r="F30" s="47">
        <v>2207124</v>
      </c>
      <c r="G30" t="s">
        <v>23</v>
      </c>
      <c r="H30" t="s">
        <v>725</v>
      </c>
      <c r="I30" s="11" t="s">
        <v>726</v>
      </c>
    </row>
    <row r="31" spans="2:9">
      <c r="B31" s="44" t="s">
        <v>752</v>
      </c>
      <c r="C31" s="23">
        <v>3007518</v>
      </c>
      <c r="D31" s="22" t="s">
        <v>16</v>
      </c>
      <c r="E31" s="46">
        <v>3418322</v>
      </c>
      <c r="F31" s="47">
        <v>3418322</v>
      </c>
      <c r="G31" t="s">
        <v>23</v>
      </c>
      <c r="H31" t="s">
        <v>725</v>
      </c>
      <c r="I31" s="11" t="s">
        <v>726</v>
      </c>
    </row>
    <row r="32" spans="2:9">
      <c r="B32" s="44" t="s">
        <v>753</v>
      </c>
      <c r="C32" s="23">
        <v>1697893</v>
      </c>
      <c r="D32" s="45" t="s">
        <v>12</v>
      </c>
      <c r="E32" s="46">
        <v>1817400</v>
      </c>
      <c r="F32" s="47">
        <v>1817400</v>
      </c>
      <c r="G32" t="s">
        <v>23</v>
      </c>
      <c r="H32" t="s">
        <v>725</v>
      </c>
      <c r="I32" s="11" t="s">
        <v>726</v>
      </c>
    </row>
    <row r="33" spans="2:9">
      <c r="B33" s="44" t="s">
        <v>754</v>
      </c>
      <c r="C33" s="23">
        <v>1343651</v>
      </c>
      <c r="D33" s="45" t="s">
        <v>12</v>
      </c>
      <c r="E33" s="46">
        <v>1461480</v>
      </c>
      <c r="F33" s="47">
        <v>1461480</v>
      </c>
      <c r="G33" t="s">
        <v>23</v>
      </c>
      <c r="H33" t="s">
        <v>725</v>
      </c>
      <c r="I33" s="11" t="s">
        <v>726</v>
      </c>
    </row>
    <row r="34" spans="2:9">
      <c r="B34" s="44" t="s">
        <v>755</v>
      </c>
      <c r="C34" s="23">
        <v>41300000</v>
      </c>
      <c r="D34" s="45" t="s">
        <v>12</v>
      </c>
      <c r="E34" s="46">
        <v>48666000</v>
      </c>
      <c r="F34" s="47">
        <v>48666000</v>
      </c>
      <c r="G34" t="s">
        <v>23</v>
      </c>
      <c r="H34" t="s">
        <v>725</v>
      </c>
      <c r="I34" s="11" t="s">
        <v>726</v>
      </c>
    </row>
    <row r="35" spans="2:9">
      <c r="B35" s="44" t="s">
        <v>756</v>
      </c>
      <c r="C35" s="23">
        <v>12500000</v>
      </c>
      <c r="D35" s="45" t="s">
        <v>12</v>
      </c>
      <c r="E35" s="46">
        <v>14388000</v>
      </c>
      <c r="F35" s="47">
        <v>14388000</v>
      </c>
      <c r="G35" t="s">
        <v>23</v>
      </c>
      <c r="H35" t="s">
        <v>725</v>
      </c>
      <c r="I35" s="11" t="s">
        <v>726</v>
      </c>
    </row>
    <row r="36" spans="2:9">
      <c r="B36" s="44" t="s">
        <v>757</v>
      </c>
      <c r="C36" s="23">
        <v>28620000</v>
      </c>
      <c r="D36" s="45" t="s">
        <v>12</v>
      </c>
      <c r="E36" s="46">
        <v>26900000</v>
      </c>
      <c r="F36" s="47">
        <v>32280000</v>
      </c>
      <c r="G36" t="s">
        <v>23</v>
      </c>
      <c r="H36" t="s">
        <v>725</v>
      </c>
      <c r="I36" s="11" t="s">
        <v>726</v>
      </c>
    </row>
    <row r="37" spans="2:9">
      <c r="B37" s="44" t="s">
        <v>758</v>
      </c>
      <c r="C37" s="23">
        <v>60317899</v>
      </c>
      <c r="D37" s="45" t="s">
        <v>12</v>
      </c>
      <c r="E37" s="46">
        <v>60300000</v>
      </c>
      <c r="F37" s="47">
        <v>72360000</v>
      </c>
      <c r="G37" t="s">
        <v>23</v>
      </c>
      <c r="H37" t="s">
        <v>725</v>
      </c>
      <c r="I37" s="11" t="s">
        <v>726</v>
      </c>
    </row>
    <row r="38" spans="2:9">
      <c r="B38" s="44" t="s">
        <v>759</v>
      </c>
      <c r="C38" s="23">
        <v>3544814</v>
      </c>
      <c r="D38" s="45" t="s">
        <v>12</v>
      </c>
      <c r="E38" s="46">
        <v>3500000</v>
      </c>
      <c r="F38" s="47">
        <v>4200000</v>
      </c>
      <c r="G38" t="s">
        <v>23</v>
      </c>
      <c r="H38" t="s">
        <v>725</v>
      </c>
      <c r="I38" s="11" t="s">
        <v>726</v>
      </c>
    </row>
    <row r="39" spans="2:9">
      <c r="B39" s="44" t="s">
        <v>760</v>
      </c>
      <c r="C39" s="23">
        <v>4453462</v>
      </c>
      <c r="D39" s="22" t="s">
        <v>16</v>
      </c>
      <c r="E39" s="46">
        <v>4400000</v>
      </c>
      <c r="F39" s="47">
        <v>4400000</v>
      </c>
      <c r="G39" s="25" t="s">
        <v>724</v>
      </c>
      <c r="H39" t="s">
        <v>725</v>
      </c>
      <c r="I39" s="11" t="s">
        <v>726</v>
      </c>
    </row>
    <row r="40" spans="2:9">
      <c r="B40" s="44" t="s">
        <v>761</v>
      </c>
      <c r="C40" s="23">
        <v>4453462</v>
      </c>
      <c r="D40" s="48" t="s">
        <v>102</v>
      </c>
      <c r="E40" s="46"/>
      <c r="F40" s="47"/>
      <c r="H40" t="s">
        <v>725</v>
      </c>
      <c r="I40" s="11" t="s">
        <v>726</v>
      </c>
    </row>
    <row r="41" spans="2:9">
      <c r="B41" s="44" t="s">
        <v>762</v>
      </c>
      <c r="C41" s="23">
        <v>67882223</v>
      </c>
      <c r="D41" s="45" t="s">
        <v>12</v>
      </c>
      <c r="E41" s="46">
        <v>67800000</v>
      </c>
      <c r="F41" s="47">
        <v>81360000</v>
      </c>
      <c r="G41" s="25" t="s">
        <v>35</v>
      </c>
      <c r="H41" t="s">
        <v>725</v>
      </c>
      <c r="I41" s="11" t="s">
        <v>726</v>
      </c>
    </row>
    <row r="42" spans="2:9">
      <c r="B42" s="44" t="s">
        <v>763</v>
      </c>
      <c r="C42" s="23">
        <v>9480000</v>
      </c>
      <c r="D42" s="45" t="s">
        <v>12</v>
      </c>
      <c r="E42" s="46">
        <v>9125000</v>
      </c>
      <c r="F42" s="47">
        <v>10950000</v>
      </c>
      <c r="G42" s="25" t="s">
        <v>35</v>
      </c>
      <c r="H42" t="s">
        <v>725</v>
      </c>
      <c r="I42" s="11" t="s">
        <v>726</v>
      </c>
    </row>
    <row r="43" spans="2:9">
      <c r="B43" s="44" t="s">
        <v>764</v>
      </c>
      <c r="C43" s="23">
        <v>952935</v>
      </c>
      <c r="D43" s="45" t="s">
        <v>12</v>
      </c>
      <c r="E43" s="46">
        <v>910142</v>
      </c>
      <c r="F43" s="47">
        <v>2554269.6</v>
      </c>
      <c r="G43" s="25" t="s">
        <v>35</v>
      </c>
      <c r="H43" t="s">
        <v>725</v>
      </c>
      <c r="I43" s="11" t="s">
        <v>726</v>
      </c>
    </row>
    <row r="44" spans="2:9">
      <c r="B44" s="44" t="s">
        <v>765</v>
      </c>
      <c r="C44" s="23">
        <v>2193558</v>
      </c>
      <c r="D44" s="45" t="s">
        <v>12</v>
      </c>
      <c r="E44" s="46">
        <v>2128558</v>
      </c>
      <c r="F44" s="47">
        <v>2162400</v>
      </c>
      <c r="G44" s="25" t="s">
        <v>35</v>
      </c>
      <c r="H44" t="s">
        <v>725</v>
      </c>
      <c r="I44" s="11" t="s">
        <v>726</v>
      </c>
    </row>
    <row r="45" spans="2:9">
      <c r="B45" s="44" t="s">
        <v>766</v>
      </c>
      <c r="C45" s="23">
        <v>2007580</v>
      </c>
      <c r="D45" s="45" t="s">
        <v>12</v>
      </c>
      <c r="E45" s="46">
        <v>1906263</v>
      </c>
      <c r="F45" s="47">
        <v>2162400</v>
      </c>
      <c r="G45" t="s">
        <v>23</v>
      </c>
      <c r="H45" t="s">
        <v>725</v>
      </c>
      <c r="I45" s="11" t="s">
        <v>726</v>
      </c>
    </row>
    <row r="46" spans="2:9">
      <c r="B46" s="44" t="s">
        <v>767</v>
      </c>
      <c r="C46" s="23">
        <v>1802300</v>
      </c>
      <c r="D46" s="45" t="s">
        <v>12</v>
      </c>
      <c r="E46" s="46">
        <v>1802000</v>
      </c>
      <c r="F46" s="47">
        <v>2162400</v>
      </c>
      <c r="G46" t="s">
        <v>23</v>
      </c>
      <c r="H46" t="s">
        <v>725</v>
      </c>
      <c r="I46" s="11" t="s">
        <v>726</v>
      </c>
    </row>
    <row r="47" spans="2:9">
      <c r="B47" s="44" t="s">
        <v>768</v>
      </c>
      <c r="C47" s="23">
        <v>22484583</v>
      </c>
      <c r="D47" s="45" t="s">
        <v>12</v>
      </c>
      <c r="E47" s="46">
        <v>22264800</v>
      </c>
      <c r="F47" s="47">
        <v>26717760</v>
      </c>
      <c r="G47" t="s">
        <v>23</v>
      </c>
      <c r="H47" t="s">
        <v>725</v>
      </c>
      <c r="I47" s="11" t="s">
        <v>726</v>
      </c>
    </row>
    <row r="48" spans="2:9">
      <c r="B48" s="44" t="s">
        <v>769</v>
      </c>
      <c r="C48" s="23">
        <v>2465467</v>
      </c>
      <c r="D48" s="22" t="s">
        <v>16</v>
      </c>
      <c r="E48" s="46">
        <v>2439951</v>
      </c>
      <c r="F48" s="47">
        <v>2439951</v>
      </c>
      <c r="G48" t="s">
        <v>23</v>
      </c>
      <c r="H48" t="s">
        <v>725</v>
      </c>
      <c r="I48" s="11" t="s">
        <v>726</v>
      </c>
    </row>
    <row r="49" spans="2:9">
      <c r="B49" s="44" t="s">
        <v>770</v>
      </c>
      <c r="C49" s="23">
        <v>690625</v>
      </c>
      <c r="D49" s="22" t="s">
        <v>16</v>
      </c>
      <c r="E49" s="46">
        <v>680000</v>
      </c>
      <c r="F49" s="47">
        <v>680000</v>
      </c>
      <c r="G49" t="s">
        <v>23</v>
      </c>
      <c r="H49" t="s">
        <v>725</v>
      </c>
      <c r="I49" s="11" t="s">
        <v>726</v>
      </c>
    </row>
    <row r="50" spans="2:9">
      <c r="B50" s="44" t="s">
        <v>771</v>
      </c>
      <c r="C50" s="23">
        <v>602700</v>
      </c>
      <c r="D50" s="22" t="s">
        <v>16</v>
      </c>
      <c r="E50" s="46">
        <v>530000</v>
      </c>
      <c r="F50" s="47">
        <v>530000</v>
      </c>
      <c r="G50" t="s">
        <v>23</v>
      </c>
      <c r="H50" t="s">
        <v>725</v>
      </c>
      <c r="I50" s="11" t="s">
        <v>726</v>
      </c>
    </row>
    <row r="51" spans="2:9">
      <c r="B51" s="44" t="s">
        <v>772</v>
      </c>
      <c r="C51" s="23">
        <v>2892725</v>
      </c>
      <c r="D51" s="22" t="s">
        <v>16</v>
      </c>
      <c r="E51" s="46">
        <v>2795000</v>
      </c>
      <c r="F51" s="47">
        <v>2795000</v>
      </c>
      <c r="G51" t="s">
        <v>23</v>
      </c>
      <c r="H51" t="s">
        <v>725</v>
      </c>
      <c r="I51" s="11" t="s">
        <v>726</v>
      </c>
    </row>
    <row r="52" spans="2:9">
      <c r="B52" s="44" t="s">
        <v>773</v>
      </c>
      <c r="C52" s="23">
        <v>793812</v>
      </c>
      <c r="D52" s="22" t="s">
        <v>16</v>
      </c>
      <c r="E52" s="46">
        <v>785000</v>
      </c>
      <c r="F52" s="49">
        <v>785000</v>
      </c>
      <c r="G52" t="s">
        <v>23</v>
      </c>
      <c r="H52" t="s">
        <v>725</v>
      </c>
      <c r="I52" s="11" t="s">
        <v>726</v>
      </c>
    </row>
    <row r="53" spans="2:9">
      <c r="B53" s="44" t="s">
        <v>774</v>
      </c>
      <c r="C53" s="23">
        <v>4770958</v>
      </c>
      <c r="D53" s="22" t="s">
        <v>113</v>
      </c>
      <c r="E53" s="46"/>
      <c r="F53" s="47"/>
      <c r="H53" t="s">
        <v>725</v>
      </c>
      <c r="I53" s="11" t="s">
        <v>726</v>
      </c>
    </row>
    <row r="54" spans="2:9">
      <c r="B54" s="44" t="s">
        <v>775</v>
      </c>
      <c r="C54" s="23">
        <v>2907450</v>
      </c>
      <c r="D54" s="22" t="s">
        <v>16</v>
      </c>
      <c r="E54" s="46">
        <v>2800000</v>
      </c>
      <c r="F54" s="47">
        <v>2800000</v>
      </c>
      <c r="G54" t="s">
        <v>23</v>
      </c>
      <c r="H54" t="s">
        <v>725</v>
      </c>
      <c r="I54" s="11" t="s">
        <v>726</v>
      </c>
    </row>
    <row r="55" spans="2:9">
      <c r="B55" s="44" t="s">
        <v>776</v>
      </c>
      <c r="C55" s="23">
        <v>2702783</v>
      </c>
      <c r="D55" s="45" t="s">
        <v>12</v>
      </c>
      <c r="E55" s="50">
        <v>2378156</v>
      </c>
      <c r="F55" s="47">
        <v>2853787</v>
      </c>
      <c r="G55" t="s">
        <v>23</v>
      </c>
      <c r="H55" t="s">
        <v>725</v>
      </c>
      <c r="I55" s="11" t="s">
        <v>777</v>
      </c>
    </row>
    <row r="56" spans="2:9">
      <c r="B56" s="44" t="s">
        <v>778</v>
      </c>
      <c r="C56" s="23">
        <v>1565503</v>
      </c>
      <c r="D56" s="45" t="s">
        <v>12</v>
      </c>
      <c r="E56" s="50">
        <v>1362994</v>
      </c>
      <c r="F56" s="47">
        <v>1635592</v>
      </c>
      <c r="G56" t="s">
        <v>23</v>
      </c>
      <c r="H56" t="s">
        <v>725</v>
      </c>
      <c r="I56" s="11" t="s">
        <v>777</v>
      </c>
    </row>
    <row r="57" spans="2:9">
      <c r="B57" s="44" t="s">
        <v>779</v>
      </c>
      <c r="C57" s="23">
        <v>1966789</v>
      </c>
      <c r="D57" s="45" t="s">
        <v>12</v>
      </c>
      <c r="E57" s="50">
        <v>1717477</v>
      </c>
      <c r="F57" s="47">
        <v>2060973</v>
      </c>
      <c r="G57" t="s">
        <v>23</v>
      </c>
      <c r="H57" t="s">
        <v>725</v>
      </c>
      <c r="I57" s="11" t="s">
        <v>777</v>
      </c>
    </row>
    <row r="58" spans="2:9">
      <c r="B58" s="44" t="s">
        <v>780</v>
      </c>
      <c r="C58" s="23">
        <v>1925837</v>
      </c>
      <c r="D58" s="45" t="s">
        <v>12</v>
      </c>
      <c r="E58" s="50">
        <v>1689331</v>
      </c>
      <c r="F58" s="47">
        <v>2027197</v>
      </c>
      <c r="G58" t="s">
        <v>23</v>
      </c>
      <c r="H58" t="s">
        <v>725</v>
      </c>
      <c r="I58" s="11" t="s">
        <v>777</v>
      </c>
    </row>
    <row r="59" spans="2:9">
      <c r="B59" s="44" t="s">
        <v>781</v>
      </c>
      <c r="C59" s="23">
        <v>1130660</v>
      </c>
      <c r="D59" s="45" t="s">
        <v>12</v>
      </c>
      <c r="E59" s="50">
        <v>1032032</v>
      </c>
      <c r="F59" s="47">
        <v>1238439</v>
      </c>
      <c r="G59" t="s">
        <v>23</v>
      </c>
      <c r="H59" t="s">
        <v>725</v>
      </c>
      <c r="I59" s="11" t="s">
        <v>777</v>
      </c>
    </row>
    <row r="60" spans="2:9">
      <c r="B60" s="44" t="s">
        <v>782</v>
      </c>
      <c r="C60" s="23">
        <v>1608817</v>
      </c>
      <c r="D60" s="45" t="s">
        <v>12</v>
      </c>
      <c r="E60" s="50">
        <v>1455240</v>
      </c>
      <c r="F60" s="47">
        <v>1746288</v>
      </c>
      <c r="G60" t="s">
        <v>23</v>
      </c>
      <c r="H60" t="s">
        <v>725</v>
      </c>
      <c r="I60" s="11" t="s">
        <v>777</v>
      </c>
    </row>
    <row r="61" spans="2:9">
      <c r="B61" s="44" t="s">
        <v>783</v>
      </c>
      <c r="C61" s="23">
        <v>1236715</v>
      </c>
      <c r="D61" s="45" t="s">
        <v>12</v>
      </c>
      <c r="E61" s="50">
        <v>1073041</v>
      </c>
      <c r="F61" s="47">
        <v>1287650</v>
      </c>
      <c r="G61" t="s">
        <v>23</v>
      </c>
      <c r="H61" t="s">
        <v>725</v>
      </c>
      <c r="I61" s="11" t="s">
        <v>777</v>
      </c>
    </row>
    <row r="62" spans="2:9">
      <c r="B62" s="44" t="s">
        <v>784</v>
      </c>
      <c r="C62" s="23">
        <v>1923938</v>
      </c>
      <c r="D62" s="45" t="s">
        <v>12</v>
      </c>
      <c r="E62" s="50">
        <v>1652511</v>
      </c>
      <c r="F62" s="47">
        <v>1983013</v>
      </c>
      <c r="G62" t="s">
        <v>23</v>
      </c>
      <c r="H62" t="s">
        <v>725</v>
      </c>
      <c r="I62" s="11" t="s">
        <v>777</v>
      </c>
    </row>
    <row r="63" spans="2:9">
      <c r="B63" s="44" t="s">
        <v>785</v>
      </c>
      <c r="C63" s="23">
        <v>1700341</v>
      </c>
      <c r="D63" s="45" t="s">
        <v>12</v>
      </c>
      <c r="E63" s="50">
        <v>1505055</v>
      </c>
      <c r="F63" s="47">
        <v>1806066</v>
      </c>
      <c r="G63" t="s">
        <v>23</v>
      </c>
      <c r="H63" t="s">
        <v>725</v>
      </c>
      <c r="I63" s="11" t="s">
        <v>777</v>
      </c>
    </row>
    <row r="64" spans="2:9">
      <c r="B64" s="44" t="s">
        <v>786</v>
      </c>
      <c r="C64" s="23">
        <v>1196561</v>
      </c>
      <c r="D64" s="45" t="s">
        <v>12</v>
      </c>
      <c r="E64" s="50">
        <v>1016655</v>
      </c>
      <c r="F64" s="47">
        <v>1219986</v>
      </c>
      <c r="G64" t="s">
        <v>23</v>
      </c>
      <c r="H64" t="s">
        <v>725</v>
      </c>
      <c r="I64" s="11" t="s">
        <v>777</v>
      </c>
    </row>
    <row r="65" spans="2:9">
      <c r="B65" s="44" t="s">
        <v>787</v>
      </c>
      <c r="C65" s="23">
        <v>1386332</v>
      </c>
      <c r="D65" s="45" t="s">
        <v>12</v>
      </c>
      <c r="E65" s="50">
        <v>1180754</v>
      </c>
      <c r="F65" s="47">
        <v>1416904</v>
      </c>
      <c r="G65" t="s">
        <v>23</v>
      </c>
      <c r="H65" t="s">
        <v>725</v>
      </c>
      <c r="I65" s="11" t="s">
        <v>777</v>
      </c>
    </row>
    <row r="66" spans="2:9">
      <c r="B66" s="44" t="s">
        <v>788</v>
      </c>
      <c r="C66" s="23">
        <v>573754</v>
      </c>
      <c r="D66" s="45" t="s">
        <v>12</v>
      </c>
      <c r="E66" s="50">
        <v>478839</v>
      </c>
      <c r="F66" s="47">
        <v>574607</v>
      </c>
      <c r="G66" t="s">
        <v>23</v>
      </c>
      <c r="H66" t="s">
        <v>725</v>
      </c>
      <c r="I66" s="11" t="s">
        <v>777</v>
      </c>
    </row>
    <row r="67" spans="2:9">
      <c r="B67" s="44" t="s">
        <v>789</v>
      </c>
      <c r="C67" s="23">
        <v>938036</v>
      </c>
      <c r="D67" s="48" t="s">
        <v>16</v>
      </c>
      <c r="E67" s="50">
        <v>872374</v>
      </c>
      <c r="F67" s="52">
        <v>872374</v>
      </c>
      <c r="G67" t="s">
        <v>23</v>
      </c>
      <c r="H67" t="s">
        <v>725</v>
      </c>
      <c r="I67" s="11" t="s">
        <v>777</v>
      </c>
    </row>
    <row r="68" spans="2:9">
      <c r="B68" s="44" t="s">
        <v>790</v>
      </c>
      <c r="C68" s="23">
        <v>262448</v>
      </c>
      <c r="D68" s="48" t="s">
        <v>102</v>
      </c>
      <c r="E68" s="50"/>
      <c r="F68" s="47"/>
      <c r="H68" t="s">
        <v>725</v>
      </c>
      <c r="I68" s="11" t="s">
        <v>777</v>
      </c>
    </row>
    <row r="69" spans="2:9">
      <c r="B69" s="44" t="s">
        <v>791</v>
      </c>
      <c r="C69" s="23">
        <v>216936</v>
      </c>
      <c r="D69" s="48" t="s">
        <v>102</v>
      </c>
      <c r="E69" s="50"/>
      <c r="F69" s="47"/>
      <c r="H69" t="s">
        <v>725</v>
      </c>
      <c r="I69" s="11" t="s">
        <v>777</v>
      </c>
    </row>
    <row r="70" spans="2:9">
      <c r="B70" s="44" t="s">
        <v>792</v>
      </c>
      <c r="C70" s="23">
        <v>865445</v>
      </c>
      <c r="D70" s="48" t="s">
        <v>102</v>
      </c>
      <c r="E70" s="50"/>
      <c r="F70" s="47"/>
      <c r="H70" t="s">
        <v>725</v>
      </c>
      <c r="I70" s="11" t="s">
        <v>777</v>
      </c>
    </row>
    <row r="71" spans="2:9">
      <c r="B71" s="44" t="s">
        <v>793</v>
      </c>
      <c r="C71" s="23">
        <v>831020</v>
      </c>
      <c r="D71" s="48" t="s">
        <v>102</v>
      </c>
      <c r="E71" s="50"/>
      <c r="F71" s="47"/>
      <c r="H71" t="s">
        <v>725</v>
      </c>
      <c r="I71" s="11" t="s">
        <v>777</v>
      </c>
    </row>
    <row r="72" spans="2:9">
      <c r="B72" s="44" t="s">
        <v>794</v>
      </c>
      <c r="C72" s="23">
        <v>18219054</v>
      </c>
      <c r="D72" s="45" t="s">
        <v>12</v>
      </c>
      <c r="E72" s="50">
        <v>16934585</v>
      </c>
      <c r="F72" s="47">
        <v>20321502</v>
      </c>
      <c r="G72" t="s">
        <v>23</v>
      </c>
      <c r="H72" t="s">
        <v>725</v>
      </c>
      <c r="I72" s="11" t="s">
        <v>777</v>
      </c>
    </row>
    <row r="73" spans="2:9">
      <c r="B73" s="44" t="s">
        <v>795</v>
      </c>
      <c r="C73" s="23">
        <v>4492631</v>
      </c>
      <c r="D73" s="45" t="s">
        <v>12</v>
      </c>
      <c r="E73" s="50">
        <v>3938701</v>
      </c>
      <c r="F73" s="47">
        <v>4726442</v>
      </c>
      <c r="G73" t="s">
        <v>23</v>
      </c>
      <c r="H73" t="s">
        <v>725</v>
      </c>
      <c r="I73" s="11" t="s">
        <v>777</v>
      </c>
    </row>
    <row r="74" spans="2:9">
      <c r="B74" s="44" t="s">
        <v>796</v>
      </c>
      <c r="C74" s="23">
        <v>1105605</v>
      </c>
      <c r="D74" s="45" t="s">
        <v>12</v>
      </c>
      <c r="E74" s="50">
        <v>995000</v>
      </c>
      <c r="F74" s="47">
        <v>1194000</v>
      </c>
      <c r="G74" t="s">
        <v>23</v>
      </c>
      <c r="H74" t="s">
        <v>725</v>
      </c>
      <c r="I74" s="11" t="s">
        <v>777</v>
      </c>
    </row>
    <row r="75" spans="2:9">
      <c r="B75" s="44" t="s">
        <v>797</v>
      </c>
      <c r="C75" s="23">
        <v>975939</v>
      </c>
      <c r="D75" s="48" t="s">
        <v>102</v>
      </c>
      <c r="E75" s="50"/>
      <c r="F75" s="47"/>
      <c r="H75" t="s">
        <v>725</v>
      </c>
      <c r="I75" s="11" t="s">
        <v>777</v>
      </c>
    </row>
    <row r="76" spans="2:9">
      <c r="B76" s="44" t="s">
        <v>798</v>
      </c>
      <c r="C76" s="23">
        <v>6966862</v>
      </c>
      <c r="D76" s="45" t="s">
        <v>12</v>
      </c>
      <c r="E76" s="50">
        <v>6339844</v>
      </c>
      <c r="F76" s="47">
        <v>7607812</v>
      </c>
      <c r="G76" t="s">
        <v>23</v>
      </c>
      <c r="H76" t="s">
        <v>725</v>
      </c>
      <c r="I76" s="11" t="s">
        <v>777</v>
      </c>
    </row>
    <row r="77" spans="2:9">
      <c r="B77" s="44" t="s">
        <v>799</v>
      </c>
      <c r="C77" s="23">
        <v>764160</v>
      </c>
      <c r="D77" s="48" t="s">
        <v>102</v>
      </c>
      <c r="E77" s="50"/>
      <c r="F77" s="47"/>
      <c r="H77" t="s">
        <v>725</v>
      </c>
      <c r="I77" s="11" t="s">
        <v>777</v>
      </c>
    </row>
    <row r="78" spans="2:9">
      <c r="B78" s="44" t="s">
        <v>800</v>
      </c>
      <c r="C78" s="23">
        <v>944273</v>
      </c>
      <c r="D78" s="48" t="s">
        <v>102</v>
      </c>
      <c r="E78" s="50"/>
      <c r="F78" s="47"/>
      <c r="H78" t="s">
        <v>725</v>
      </c>
      <c r="I78" s="11" t="s">
        <v>777</v>
      </c>
    </row>
    <row r="79" spans="2:9">
      <c r="B79" s="44" t="s">
        <v>801</v>
      </c>
      <c r="C79" s="23">
        <v>157395</v>
      </c>
      <c r="D79" s="48" t="s">
        <v>102</v>
      </c>
      <c r="E79" s="50"/>
      <c r="F79" s="47"/>
      <c r="H79" t="s">
        <v>725</v>
      </c>
      <c r="I79" s="11" t="s">
        <v>777</v>
      </c>
    </row>
    <row r="80" spans="2:9">
      <c r="B80" s="44" t="s">
        <v>802</v>
      </c>
      <c r="C80" s="23">
        <v>405379</v>
      </c>
      <c r="D80" s="45" t="s">
        <v>12</v>
      </c>
      <c r="E80" s="50">
        <v>372000</v>
      </c>
      <c r="F80" s="47">
        <v>446400</v>
      </c>
      <c r="G80" t="s">
        <v>724</v>
      </c>
      <c r="H80" t="s">
        <v>725</v>
      </c>
      <c r="I80" s="11" t="s">
        <v>777</v>
      </c>
    </row>
    <row r="81" spans="2:9">
      <c r="B81" s="44" t="s">
        <v>803</v>
      </c>
      <c r="C81" s="23">
        <v>111080</v>
      </c>
      <c r="D81" s="45" t="s">
        <v>12</v>
      </c>
      <c r="E81" s="50">
        <v>85820</v>
      </c>
      <c r="F81" s="47">
        <v>102984</v>
      </c>
      <c r="G81" t="s">
        <v>23</v>
      </c>
      <c r="H81" t="s">
        <v>725</v>
      </c>
      <c r="I81" s="11" t="s">
        <v>777</v>
      </c>
    </row>
    <row r="82" spans="2:9">
      <c r="B82" s="44" t="s">
        <v>804</v>
      </c>
      <c r="C82" s="23">
        <v>213864</v>
      </c>
      <c r="D82" s="45" t="s">
        <v>12</v>
      </c>
      <c r="E82" s="50">
        <v>165737</v>
      </c>
      <c r="F82" s="47">
        <v>198884</v>
      </c>
      <c r="G82" t="s">
        <v>23</v>
      </c>
      <c r="H82" t="s">
        <v>725</v>
      </c>
      <c r="I82" s="11" t="s">
        <v>777</v>
      </c>
    </row>
    <row r="83" spans="2:9">
      <c r="B83" s="44" t="s">
        <v>805</v>
      </c>
      <c r="C83" s="23">
        <v>108333</v>
      </c>
      <c r="D83" s="45" t="s">
        <v>12</v>
      </c>
      <c r="E83" s="50">
        <v>100000</v>
      </c>
      <c r="F83" s="47">
        <v>120000</v>
      </c>
      <c r="G83" t="s">
        <v>23</v>
      </c>
      <c r="H83" t="s">
        <v>725</v>
      </c>
      <c r="I83" s="11" t="s">
        <v>777</v>
      </c>
    </row>
    <row r="84" spans="2:9">
      <c r="B84" s="44" t="s">
        <v>806</v>
      </c>
      <c r="C84" s="23">
        <v>220715</v>
      </c>
      <c r="D84" s="48" t="s">
        <v>102</v>
      </c>
      <c r="E84" s="50"/>
      <c r="F84" s="47"/>
      <c r="H84" t="s">
        <v>725</v>
      </c>
      <c r="I84" s="11" t="s">
        <v>777</v>
      </c>
    </row>
    <row r="85" spans="2:9">
      <c r="B85" s="44" t="s">
        <v>807</v>
      </c>
      <c r="C85" s="23">
        <v>379867</v>
      </c>
      <c r="D85" s="48" t="s">
        <v>102</v>
      </c>
      <c r="E85" s="50"/>
      <c r="F85" s="47"/>
      <c r="H85" t="s">
        <v>725</v>
      </c>
      <c r="I85" s="11" t="s">
        <v>777</v>
      </c>
    </row>
    <row r="86" spans="2:9">
      <c r="B86" s="44" t="s">
        <v>808</v>
      </c>
      <c r="C86" s="23">
        <v>639865</v>
      </c>
      <c r="D86" s="48" t="s">
        <v>102</v>
      </c>
      <c r="E86" s="50"/>
      <c r="F86" s="47"/>
      <c r="H86" t="s">
        <v>725</v>
      </c>
      <c r="I86" s="11" t="s">
        <v>777</v>
      </c>
    </row>
    <row r="87" spans="2:9">
      <c r="B87" s="44" t="s">
        <v>809</v>
      </c>
      <c r="C87" s="23">
        <v>199396</v>
      </c>
      <c r="D87" s="48" t="s">
        <v>102</v>
      </c>
      <c r="E87" s="50"/>
      <c r="F87" s="47"/>
      <c r="H87" t="s">
        <v>725</v>
      </c>
      <c r="I87" s="11" t="s">
        <v>777</v>
      </c>
    </row>
    <row r="88" spans="2:9">
      <c r="B88" s="44" t="s">
        <v>810</v>
      </c>
      <c r="C88" s="23">
        <v>316645</v>
      </c>
      <c r="D88" s="48" t="s">
        <v>102</v>
      </c>
      <c r="E88" s="50"/>
      <c r="F88" s="47"/>
      <c r="H88" t="s">
        <v>725</v>
      </c>
      <c r="I88" s="11" t="s">
        <v>777</v>
      </c>
    </row>
    <row r="89" spans="2:9">
      <c r="B89" s="44" t="s">
        <v>811</v>
      </c>
      <c r="C89" s="23">
        <v>262115</v>
      </c>
      <c r="D89" s="48" t="s">
        <v>102</v>
      </c>
      <c r="E89" s="50"/>
      <c r="F89" s="47"/>
      <c r="H89" t="s">
        <v>725</v>
      </c>
      <c r="I89" s="11" t="s">
        <v>777</v>
      </c>
    </row>
    <row r="90" spans="2:9">
      <c r="B90" s="44" t="s">
        <v>812</v>
      </c>
      <c r="C90" s="23">
        <v>434120</v>
      </c>
      <c r="D90" s="48" t="s">
        <v>102</v>
      </c>
      <c r="E90" s="50"/>
      <c r="F90" s="47"/>
      <c r="H90" t="s">
        <v>725</v>
      </c>
      <c r="I90" s="11" t="s">
        <v>777</v>
      </c>
    </row>
    <row r="91" ht="25.5" spans="2:9">
      <c r="B91" s="44" t="s">
        <v>813</v>
      </c>
      <c r="D91" s="48" t="s">
        <v>36</v>
      </c>
      <c r="E91" s="50"/>
      <c r="F91" s="47"/>
      <c r="H91" t="s">
        <v>725</v>
      </c>
      <c r="I91" s="11" t="s">
        <v>777</v>
      </c>
    </row>
    <row r="92" spans="2:9">
      <c r="B92" s="44" t="s">
        <v>814</v>
      </c>
      <c r="C92" s="23">
        <v>3037747</v>
      </c>
      <c r="D92" s="45" t="s">
        <v>12</v>
      </c>
      <c r="E92" s="50">
        <v>2673713</v>
      </c>
      <c r="F92" s="47">
        <v>3208455</v>
      </c>
      <c r="G92" t="s">
        <v>23</v>
      </c>
      <c r="H92" t="s">
        <v>725</v>
      </c>
      <c r="I92" s="11" t="s">
        <v>777</v>
      </c>
    </row>
    <row r="93" spans="2:9">
      <c r="B93" s="44" t="s">
        <v>815</v>
      </c>
      <c r="C93" s="23">
        <v>3892330</v>
      </c>
      <c r="D93" s="45" t="s">
        <v>12</v>
      </c>
      <c r="E93" s="50">
        <v>3478159</v>
      </c>
      <c r="F93" s="47">
        <v>4173791</v>
      </c>
      <c r="G93" t="s">
        <v>23</v>
      </c>
      <c r="H93" t="s">
        <v>725</v>
      </c>
      <c r="I93" s="11" t="s">
        <v>777</v>
      </c>
    </row>
    <row r="94" spans="2:9">
      <c r="B94" s="44" t="s">
        <v>816</v>
      </c>
      <c r="C94" s="23">
        <v>843511</v>
      </c>
      <c r="D94" s="48" t="s">
        <v>102</v>
      </c>
      <c r="E94" s="50"/>
      <c r="F94" s="47"/>
      <c r="H94" t="s">
        <v>725</v>
      </c>
      <c r="I94" s="11" t="s">
        <v>777</v>
      </c>
    </row>
    <row r="95" spans="2:9">
      <c r="B95" s="44" t="s">
        <v>817</v>
      </c>
      <c r="C95" s="23">
        <v>3546294</v>
      </c>
      <c r="D95" s="48" t="s">
        <v>102</v>
      </c>
      <c r="E95" s="50"/>
      <c r="F95" s="47"/>
      <c r="H95" t="s">
        <v>725</v>
      </c>
      <c r="I95" s="11" t="s">
        <v>777</v>
      </c>
    </row>
    <row r="96" spans="2:9">
      <c r="B96" s="44" t="s">
        <v>818</v>
      </c>
      <c r="C96" s="23">
        <v>313925</v>
      </c>
      <c r="D96" s="45" t="s">
        <v>12</v>
      </c>
      <c r="E96" s="50">
        <v>272003</v>
      </c>
      <c r="F96" s="47">
        <v>326404</v>
      </c>
      <c r="G96" t="s">
        <v>23</v>
      </c>
      <c r="H96" t="s">
        <v>725</v>
      </c>
      <c r="I96" s="11" t="s">
        <v>777</v>
      </c>
    </row>
    <row r="97" spans="2:9">
      <c r="B97" s="44" t="s">
        <v>819</v>
      </c>
      <c r="C97" s="23">
        <v>939536</v>
      </c>
      <c r="D97" s="45" t="s">
        <v>12</v>
      </c>
      <c r="E97" s="50">
        <v>824368</v>
      </c>
      <c r="F97" s="47">
        <v>989242</v>
      </c>
      <c r="G97" t="s">
        <v>23</v>
      </c>
      <c r="H97" t="s">
        <v>725</v>
      </c>
      <c r="I97" s="11" t="s">
        <v>777</v>
      </c>
    </row>
    <row r="98" spans="2:9">
      <c r="B98" s="44" t="s">
        <v>820</v>
      </c>
      <c r="C98" s="23">
        <v>136255</v>
      </c>
      <c r="D98" s="45" t="s">
        <v>12</v>
      </c>
      <c r="E98" s="50">
        <v>117053</v>
      </c>
      <c r="F98" s="47">
        <v>140464</v>
      </c>
      <c r="G98" t="s">
        <v>23</v>
      </c>
      <c r="H98" t="s">
        <v>725</v>
      </c>
      <c r="I98" s="11" t="s">
        <v>777</v>
      </c>
    </row>
    <row r="99" spans="2:9">
      <c r="B99" s="44" t="s">
        <v>821</v>
      </c>
      <c r="C99" s="23">
        <v>893638</v>
      </c>
      <c r="D99" s="48" t="s">
        <v>102</v>
      </c>
      <c r="E99" s="50"/>
      <c r="F99" s="47"/>
      <c r="H99" t="s">
        <v>725</v>
      </c>
      <c r="I99" s="11" t="s">
        <v>777</v>
      </c>
    </row>
    <row r="100" spans="2:9">
      <c r="B100" s="44" t="s">
        <v>822</v>
      </c>
      <c r="C100" s="23">
        <v>403769</v>
      </c>
      <c r="D100" s="48" t="s">
        <v>102</v>
      </c>
      <c r="E100" s="50"/>
      <c r="F100" s="47"/>
      <c r="H100" t="s">
        <v>725</v>
      </c>
      <c r="I100" s="11" t="s">
        <v>777</v>
      </c>
    </row>
    <row r="101" spans="2:9">
      <c r="B101" s="44" t="s">
        <v>823</v>
      </c>
      <c r="D101" s="48" t="s">
        <v>102</v>
      </c>
      <c r="E101" s="50"/>
      <c r="F101" s="47"/>
      <c r="H101" t="s">
        <v>725</v>
      </c>
      <c r="I101" s="11" t="s">
        <v>777</v>
      </c>
    </row>
    <row r="102" ht="25.5" spans="2:9">
      <c r="B102" s="44" t="s">
        <v>776</v>
      </c>
      <c r="D102" s="48" t="s">
        <v>36</v>
      </c>
      <c r="E102" s="50"/>
      <c r="F102" s="47"/>
      <c r="H102" t="s">
        <v>725</v>
      </c>
      <c r="I102" s="11" t="s">
        <v>777</v>
      </c>
    </row>
    <row r="103" spans="2:9">
      <c r="B103" s="44" t="s">
        <v>824</v>
      </c>
      <c r="C103" s="23">
        <v>845647</v>
      </c>
      <c r="D103" s="48" t="s">
        <v>102</v>
      </c>
      <c r="E103" s="50"/>
      <c r="F103" s="47"/>
      <c r="H103" t="s">
        <v>725</v>
      </c>
      <c r="I103" s="11" t="s">
        <v>777</v>
      </c>
    </row>
    <row r="104" spans="2:9">
      <c r="B104" s="44" t="s">
        <v>825</v>
      </c>
      <c r="D104" s="45" t="s">
        <v>12</v>
      </c>
      <c r="E104" s="50">
        <v>31833</v>
      </c>
      <c r="F104" s="52">
        <v>31833</v>
      </c>
      <c r="G104" t="s">
        <v>35</v>
      </c>
      <c r="H104" t="s">
        <v>725</v>
      </c>
      <c r="I104" s="11" t="s">
        <v>777</v>
      </c>
    </row>
    <row r="105" spans="2:9">
      <c r="B105" s="44" t="s">
        <v>826</v>
      </c>
      <c r="C105" s="23">
        <v>217506</v>
      </c>
      <c r="D105" s="48" t="s">
        <v>16</v>
      </c>
      <c r="E105" s="50">
        <v>193521</v>
      </c>
      <c r="F105" s="52">
        <v>193521</v>
      </c>
      <c r="G105" t="s">
        <v>23</v>
      </c>
      <c r="H105" t="s">
        <v>725</v>
      </c>
      <c r="I105" s="11" t="s">
        <v>777</v>
      </c>
    </row>
    <row r="106" spans="2:9">
      <c r="B106" s="44" t="s">
        <v>827</v>
      </c>
      <c r="C106" s="23">
        <v>168597</v>
      </c>
      <c r="D106" s="48" t="s">
        <v>16</v>
      </c>
      <c r="E106" s="50">
        <v>149096</v>
      </c>
      <c r="F106" s="52">
        <v>149096</v>
      </c>
      <c r="G106" t="s">
        <v>23</v>
      </c>
      <c r="H106" t="s">
        <v>725</v>
      </c>
      <c r="I106" s="11" t="s">
        <v>777</v>
      </c>
    </row>
    <row r="107" spans="2:9">
      <c r="B107" s="44" t="s">
        <v>828</v>
      </c>
      <c r="C107" s="23">
        <v>447711</v>
      </c>
      <c r="D107" s="48" t="s">
        <v>16</v>
      </c>
      <c r="E107" s="50">
        <v>364610</v>
      </c>
      <c r="F107" s="52">
        <v>364610</v>
      </c>
      <c r="G107" t="s">
        <v>23</v>
      </c>
      <c r="H107" t="s">
        <v>725</v>
      </c>
      <c r="I107" s="11" t="s">
        <v>777</v>
      </c>
    </row>
    <row r="108" spans="2:9">
      <c r="B108" s="44" t="s">
        <v>829</v>
      </c>
      <c r="C108" s="23">
        <v>281676</v>
      </c>
      <c r="D108" s="48" t="s">
        <v>16</v>
      </c>
      <c r="E108" s="50">
        <v>231746</v>
      </c>
      <c r="F108" s="52">
        <v>231746</v>
      </c>
      <c r="G108" t="s">
        <v>23</v>
      </c>
      <c r="H108" t="s">
        <v>725</v>
      </c>
      <c r="I108" s="11" t="s">
        <v>777</v>
      </c>
    </row>
    <row r="109" spans="2:9">
      <c r="B109" s="44" t="s">
        <v>830</v>
      </c>
      <c r="C109" s="23">
        <v>2260563</v>
      </c>
      <c r="D109" s="48" t="s">
        <v>16</v>
      </c>
      <c r="E109" s="50">
        <v>1801226</v>
      </c>
      <c r="F109" s="52">
        <v>1801226</v>
      </c>
      <c r="G109" t="s">
        <v>23</v>
      </c>
      <c r="H109" t="s">
        <v>725</v>
      </c>
      <c r="I109" s="11" t="s">
        <v>777</v>
      </c>
    </row>
    <row r="110" spans="2:9">
      <c r="B110" s="44" t="s">
        <v>831</v>
      </c>
      <c r="D110" s="48" t="s">
        <v>12</v>
      </c>
      <c r="E110" s="50">
        <v>382642.14</v>
      </c>
      <c r="F110" s="52">
        <v>382642.14</v>
      </c>
      <c r="G110" t="s">
        <v>35</v>
      </c>
      <c r="H110" t="s">
        <v>725</v>
      </c>
      <c r="I110" s="11" t="s">
        <v>777</v>
      </c>
    </row>
    <row r="111" spans="2:9">
      <c r="B111" s="44" t="s">
        <v>832</v>
      </c>
      <c r="C111" s="23">
        <v>451797</v>
      </c>
      <c r="D111" s="48" t="s">
        <v>16</v>
      </c>
      <c r="E111" s="50">
        <v>392583</v>
      </c>
      <c r="F111" s="52">
        <v>392583</v>
      </c>
      <c r="G111" t="s">
        <v>23</v>
      </c>
      <c r="H111" t="s">
        <v>725</v>
      </c>
      <c r="I111" s="11" t="s">
        <v>777</v>
      </c>
    </row>
    <row r="112" spans="2:9">
      <c r="B112" s="44" t="s">
        <v>833</v>
      </c>
      <c r="C112" s="23">
        <v>1144694</v>
      </c>
      <c r="D112" s="45" t="s">
        <v>12</v>
      </c>
      <c r="E112" s="50">
        <v>1017819</v>
      </c>
      <c r="F112" s="47">
        <v>1221382.8</v>
      </c>
      <c r="G112" t="s">
        <v>23</v>
      </c>
      <c r="H112" t="s">
        <v>725</v>
      </c>
      <c r="I112" s="11" t="s">
        <v>777</v>
      </c>
    </row>
    <row r="113" spans="2:9">
      <c r="B113" s="44" t="s">
        <v>834</v>
      </c>
      <c r="C113" s="23">
        <v>213864</v>
      </c>
      <c r="D113" s="45" t="s">
        <v>12</v>
      </c>
      <c r="E113" s="50"/>
      <c r="F113" s="52">
        <v>198884</v>
      </c>
      <c r="G113" t="s">
        <v>23</v>
      </c>
      <c r="H113" t="s">
        <v>725</v>
      </c>
      <c r="I113" s="11" t="s">
        <v>777</v>
      </c>
    </row>
    <row r="114" spans="2:9">
      <c r="B114" s="44" t="s">
        <v>835</v>
      </c>
      <c r="C114" s="23">
        <v>1888707</v>
      </c>
      <c r="D114" s="45" t="s">
        <v>12</v>
      </c>
      <c r="E114" s="50">
        <v>1673450</v>
      </c>
      <c r="F114" s="47">
        <v>2008140</v>
      </c>
      <c r="G114" t="s">
        <v>23</v>
      </c>
      <c r="H114" t="s">
        <v>725</v>
      </c>
      <c r="I114" s="11" t="s">
        <v>777</v>
      </c>
    </row>
    <row r="115" spans="2:9">
      <c r="B115" s="44" t="s">
        <v>836</v>
      </c>
      <c r="C115" s="23">
        <v>1056198</v>
      </c>
      <c r="D115" s="45" t="s">
        <v>12</v>
      </c>
      <c r="E115" s="50">
        <v>944753</v>
      </c>
      <c r="F115" s="47">
        <v>1133704</v>
      </c>
      <c r="G115" t="s">
        <v>724</v>
      </c>
      <c r="H115" t="s">
        <v>725</v>
      </c>
      <c r="I115" s="11" t="s">
        <v>777</v>
      </c>
    </row>
    <row r="116" spans="2:9">
      <c r="B116" s="44" t="s">
        <v>837</v>
      </c>
      <c r="C116" s="23">
        <v>111080</v>
      </c>
      <c r="D116" s="48" t="s">
        <v>102</v>
      </c>
      <c r="E116" s="50"/>
      <c r="F116" s="47"/>
      <c r="H116" t="s">
        <v>725</v>
      </c>
      <c r="I116" s="11" t="s">
        <v>777</v>
      </c>
    </row>
    <row r="117" spans="2:9">
      <c r="B117" s="44" t="s">
        <v>838</v>
      </c>
      <c r="C117" s="23">
        <v>85820</v>
      </c>
      <c r="D117" s="48" t="s">
        <v>102</v>
      </c>
      <c r="E117" s="50"/>
      <c r="F117" s="47"/>
      <c r="H117" t="s">
        <v>725</v>
      </c>
      <c r="I117" s="11" t="s">
        <v>777</v>
      </c>
    </row>
    <row r="118" spans="2:9">
      <c r="B118" s="44" t="s">
        <v>839</v>
      </c>
      <c r="C118" s="23">
        <v>1252669</v>
      </c>
      <c r="D118" s="48" t="s">
        <v>16</v>
      </c>
      <c r="E118" s="50">
        <v>1104994</v>
      </c>
      <c r="F118" s="52">
        <v>1104994</v>
      </c>
      <c r="G118" t="s">
        <v>23</v>
      </c>
      <c r="H118" t="s">
        <v>725</v>
      </c>
      <c r="I118" s="11" t="s">
        <v>777</v>
      </c>
    </row>
    <row r="119" spans="2:9">
      <c r="B119" s="44" t="s">
        <v>840</v>
      </c>
      <c r="C119" s="23">
        <v>355667</v>
      </c>
      <c r="D119" s="45" t="s">
        <v>12</v>
      </c>
      <c r="E119" s="50"/>
      <c r="F119" s="47">
        <v>414000</v>
      </c>
      <c r="G119" t="s">
        <v>23</v>
      </c>
      <c r="H119" t="s">
        <v>725</v>
      </c>
      <c r="I119" s="11" t="s">
        <v>777</v>
      </c>
    </row>
    <row r="120" spans="2:9">
      <c r="B120" s="44" t="s">
        <v>841</v>
      </c>
      <c r="C120" s="23">
        <v>557228</v>
      </c>
      <c r="D120" s="45" t="s">
        <v>12</v>
      </c>
      <c r="E120" s="50"/>
      <c r="F120" s="47">
        <v>649200</v>
      </c>
      <c r="G120" t="s">
        <v>23</v>
      </c>
      <c r="H120" t="s">
        <v>725</v>
      </c>
      <c r="I120" s="11" t="s">
        <v>777</v>
      </c>
    </row>
    <row r="121" spans="2:9">
      <c r="B121" s="44" t="s">
        <v>842</v>
      </c>
      <c r="C121" s="23">
        <v>598440</v>
      </c>
      <c r="D121" s="45" t="s">
        <v>12</v>
      </c>
      <c r="E121" s="50"/>
      <c r="F121" s="47">
        <v>662887</v>
      </c>
      <c r="G121" t="s">
        <v>23</v>
      </c>
      <c r="H121" t="s">
        <v>725</v>
      </c>
      <c r="I121" s="11" t="s">
        <v>777</v>
      </c>
    </row>
    <row r="122" spans="2:9">
      <c r="B122" s="44" t="s">
        <v>843</v>
      </c>
      <c r="C122" s="23">
        <v>1076210</v>
      </c>
      <c r="D122" s="45" t="s">
        <v>12</v>
      </c>
      <c r="E122" s="50">
        <v>930602</v>
      </c>
      <c r="F122" s="47">
        <v>1116722.4</v>
      </c>
      <c r="G122" t="s">
        <v>23</v>
      </c>
      <c r="H122" t="s">
        <v>725</v>
      </c>
      <c r="I122" s="11" t="s">
        <v>777</v>
      </c>
    </row>
    <row r="123" spans="2:9">
      <c r="B123" s="44" t="s">
        <v>844</v>
      </c>
      <c r="C123" s="23">
        <v>1275572</v>
      </c>
      <c r="D123" s="45" t="s">
        <v>12</v>
      </c>
      <c r="E123" s="50">
        <v>1146341</v>
      </c>
      <c r="F123" s="47">
        <v>1375609.2</v>
      </c>
      <c r="G123" t="s">
        <v>23</v>
      </c>
      <c r="H123" t="s">
        <v>725</v>
      </c>
      <c r="I123" s="11" t="s">
        <v>777</v>
      </c>
    </row>
    <row r="124" spans="2:9">
      <c r="B124" s="44" t="s">
        <v>845</v>
      </c>
      <c r="C124" s="23">
        <v>814909</v>
      </c>
      <c r="D124" s="45" t="s">
        <v>12</v>
      </c>
      <c r="E124" s="50">
        <v>714292</v>
      </c>
      <c r="F124" s="47">
        <v>857150</v>
      </c>
      <c r="G124" t="s">
        <v>23</v>
      </c>
      <c r="H124" t="s">
        <v>725</v>
      </c>
      <c r="I124" s="11" t="s">
        <v>777</v>
      </c>
    </row>
    <row r="125" spans="2:9">
      <c r="B125" s="44" t="s">
        <v>846</v>
      </c>
      <c r="C125" s="23">
        <v>139336</v>
      </c>
      <c r="D125" s="45" t="s">
        <v>12</v>
      </c>
      <c r="E125" s="50">
        <v>114396</v>
      </c>
      <c r="F125" s="47">
        <v>137275</v>
      </c>
      <c r="G125" t="s">
        <v>23</v>
      </c>
      <c r="H125" t="s">
        <v>725</v>
      </c>
      <c r="I125" s="11" t="s">
        <v>777</v>
      </c>
    </row>
    <row r="126" spans="2:9">
      <c r="B126" s="44" t="s">
        <v>847</v>
      </c>
      <c r="C126" s="23">
        <v>394538</v>
      </c>
      <c r="D126" s="45" t="s">
        <v>12</v>
      </c>
      <c r="E126" s="50">
        <v>306917</v>
      </c>
      <c r="F126" s="47">
        <v>368300</v>
      </c>
      <c r="G126" t="s">
        <v>23</v>
      </c>
      <c r="H126" t="s">
        <v>725</v>
      </c>
      <c r="I126" s="11" t="s">
        <v>777</v>
      </c>
    </row>
    <row r="127" spans="2:9">
      <c r="B127" s="44" t="s">
        <v>848</v>
      </c>
      <c r="C127" s="23">
        <v>348935</v>
      </c>
      <c r="D127" s="45" t="s">
        <v>12</v>
      </c>
      <c r="E127" s="50">
        <v>271127</v>
      </c>
      <c r="F127" s="47">
        <v>325352.4</v>
      </c>
      <c r="G127" t="s">
        <v>23</v>
      </c>
      <c r="H127" t="s">
        <v>725</v>
      </c>
      <c r="I127" s="11" t="s">
        <v>777</v>
      </c>
    </row>
    <row r="128" spans="2:9">
      <c r="B128" s="44" t="s">
        <v>849</v>
      </c>
      <c r="C128" s="23">
        <v>79025</v>
      </c>
      <c r="D128" s="45" t="s">
        <v>12</v>
      </c>
      <c r="E128" s="50">
        <v>69600</v>
      </c>
      <c r="F128" s="47">
        <v>83520</v>
      </c>
      <c r="G128" t="s">
        <v>23</v>
      </c>
      <c r="H128" t="s">
        <v>725</v>
      </c>
      <c r="I128" s="11" t="s">
        <v>777</v>
      </c>
    </row>
    <row r="129" spans="2:9">
      <c r="B129" s="44" t="s">
        <v>850</v>
      </c>
      <c r="C129" s="23">
        <v>201349</v>
      </c>
      <c r="D129" s="45" t="s">
        <v>12</v>
      </c>
      <c r="E129" s="50">
        <v>164200</v>
      </c>
      <c r="F129" s="47">
        <v>197040</v>
      </c>
      <c r="G129" s="25" t="s">
        <v>77</v>
      </c>
      <c r="H129" t="s">
        <v>725</v>
      </c>
      <c r="I129" s="11" t="s">
        <v>777</v>
      </c>
    </row>
    <row r="130" spans="2:9">
      <c r="B130" s="44" t="s">
        <v>851</v>
      </c>
      <c r="C130" s="23">
        <v>650616</v>
      </c>
      <c r="D130" s="45" t="s">
        <v>12</v>
      </c>
      <c r="E130" s="50">
        <v>600569</v>
      </c>
      <c r="F130" s="47">
        <v>720682</v>
      </c>
      <c r="G130" t="s">
        <v>35</v>
      </c>
      <c r="H130" t="s">
        <v>725</v>
      </c>
      <c r="I130" s="11" t="s">
        <v>777</v>
      </c>
    </row>
    <row r="131" spans="2:9">
      <c r="B131" s="44" t="s">
        <v>852</v>
      </c>
      <c r="C131" s="23">
        <v>1305740</v>
      </c>
      <c r="D131" s="45" t="s">
        <v>12</v>
      </c>
      <c r="E131" s="50">
        <v>1187684</v>
      </c>
      <c r="F131" s="47">
        <v>1425221</v>
      </c>
      <c r="G131" t="s">
        <v>35</v>
      </c>
      <c r="H131" t="s">
        <v>725</v>
      </c>
      <c r="I131" s="11" t="s">
        <v>777</v>
      </c>
    </row>
    <row r="132" spans="2:9">
      <c r="B132" s="44" t="s">
        <v>853</v>
      </c>
      <c r="C132" s="23">
        <v>827081</v>
      </c>
      <c r="D132" s="45" t="s">
        <v>12</v>
      </c>
      <c r="E132" s="50">
        <v>762516</v>
      </c>
      <c r="F132" s="47">
        <v>915019</v>
      </c>
      <c r="G132" t="s">
        <v>35</v>
      </c>
      <c r="H132" t="s">
        <v>725</v>
      </c>
      <c r="I132" s="11" t="s">
        <v>777</v>
      </c>
    </row>
    <row r="133" spans="2:9">
      <c r="B133" s="44" t="s">
        <v>854</v>
      </c>
      <c r="C133" s="23">
        <v>378644</v>
      </c>
      <c r="D133" s="45" t="s">
        <v>12</v>
      </c>
      <c r="E133" s="50">
        <v>349518</v>
      </c>
      <c r="F133" s="47">
        <v>419421</v>
      </c>
      <c r="G133" t="s">
        <v>35</v>
      </c>
      <c r="H133" t="s">
        <v>725</v>
      </c>
      <c r="I133" s="11" t="s">
        <v>777</v>
      </c>
    </row>
    <row r="134" spans="2:9">
      <c r="B134" s="44" t="s">
        <v>855</v>
      </c>
      <c r="C134" s="23">
        <v>116979</v>
      </c>
      <c r="D134" s="45" t="s">
        <v>12</v>
      </c>
      <c r="E134" s="50">
        <v>107980.8</v>
      </c>
      <c r="F134" s="47">
        <v>129576.96</v>
      </c>
      <c r="G134" t="s">
        <v>35</v>
      </c>
      <c r="H134" t="s">
        <v>725</v>
      </c>
      <c r="I134" s="11" t="s">
        <v>777</v>
      </c>
    </row>
    <row r="135" spans="2:9">
      <c r="B135" s="44" t="s">
        <v>856</v>
      </c>
      <c r="C135" s="23">
        <v>4091172</v>
      </c>
      <c r="D135" s="45" t="s">
        <v>12</v>
      </c>
      <c r="E135" s="50">
        <v>3476358</v>
      </c>
      <c r="F135" s="47">
        <v>4171629</v>
      </c>
      <c r="G135" t="s">
        <v>35</v>
      </c>
      <c r="H135" t="s">
        <v>725</v>
      </c>
      <c r="I135" s="11" t="s">
        <v>777</v>
      </c>
    </row>
    <row r="136" spans="2:9">
      <c r="B136" s="44" t="s">
        <v>857</v>
      </c>
      <c r="C136" s="23">
        <v>2252559</v>
      </c>
      <c r="D136" s="45" t="s">
        <v>12</v>
      </c>
      <c r="E136" s="50">
        <v>2014484</v>
      </c>
      <c r="F136" s="47">
        <v>2417380.8</v>
      </c>
      <c r="G136" t="s">
        <v>35</v>
      </c>
      <c r="H136" t="s">
        <v>725</v>
      </c>
      <c r="I136" s="11" t="s">
        <v>777</v>
      </c>
    </row>
    <row r="137" spans="2:9">
      <c r="B137" s="44" t="s">
        <v>858</v>
      </c>
      <c r="C137" s="23">
        <v>31479</v>
      </c>
      <c r="D137" s="45" t="s">
        <v>12</v>
      </c>
      <c r="E137" s="50">
        <v>29057.32</v>
      </c>
      <c r="F137" s="47">
        <v>34868.78</v>
      </c>
      <c r="G137" t="s">
        <v>35</v>
      </c>
      <c r="H137" t="s">
        <v>725</v>
      </c>
      <c r="I137" s="11" t="s">
        <v>777</v>
      </c>
    </row>
    <row r="138" spans="2:9">
      <c r="B138" s="44" t="s">
        <v>859</v>
      </c>
      <c r="C138" s="23">
        <v>672499</v>
      </c>
      <c r="D138" s="45" t="s">
        <v>12</v>
      </c>
      <c r="E138" s="50">
        <v>611974.09</v>
      </c>
      <c r="F138" s="47">
        <v>734368.91</v>
      </c>
      <c r="G138" t="s">
        <v>35</v>
      </c>
      <c r="H138" t="s">
        <v>725</v>
      </c>
      <c r="I138" s="11" t="s">
        <v>777</v>
      </c>
    </row>
    <row r="139" spans="2:9">
      <c r="B139" s="44" t="s">
        <v>860</v>
      </c>
      <c r="C139" s="23">
        <v>664201</v>
      </c>
      <c r="D139" s="45" t="s">
        <v>12</v>
      </c>
      <c r="E139" s="50">
        <v>604422.91</v>
      </c>
      <c r="F139" s="47">
        <v>725307.49</v>
      </c>
      <c r="G139" t="s">
        <v>35</v>
      </c>
      <c r="H139" t="s">
        <v>725</v>
      </c>
      <c r="I139" s="11" t="s">
        <v>777</v>
      </c>
    </row>
    <row r="140" spans="2:9">
      <c r="B140" s="44" t="s">
        <v>861</v>
      </c>
      <c r="C140" s="23">
        <v>1172717</v>
      </c>
      <c r="D140" s="45" t="s">
        <v>12</v>
      </c>
      <c r="E140" s="50">
        <v>1016948.66</v>
      </c>
      <c r="F140" s="47">
        <v>1220338.39</v>
      </c>
      <c r="G140" t="s">
        <v>35</v>
      </c>
      <c r="H140" t="s">
        <v>725</v>
      </c>
      <c r="I140" s="11" t="s">
        <v>777</v>
      </c>
    </row>
    <row r="141" spans="2:9">
      <c r="B141" s="44" t="s">
        <v>862</v>
      </c>
      <c r="C141" s="23">
        <v>733114</v>
      </c>
      <c r="D141" s="45" t="s">
        <v>12</v>
      </c>
      <c r="E141" s="50">
        <v>641545</v>
      </c>
      <c r="F141" s="47">
        <v>769854</v>
      </c>
      <c r="G141" t="s">
        <v>35</v>
      </c>
      <c r="H141" t="s">
        <v>725</v>
      </c>
      <c r="I141" s="11" t="s">
        <v>777</v>
      </c>
    </row>
    <row r="142" spans="2:9">
      <c r="B142" s="44" t="s">
        <v>863</v>
      </c>
      <c r="C142" s="23">
        <v>1227131</v>
      </c>
      <c r="D142" s="45" t="s">
        <v>12</v>
      </c>
      <c r="E142" s="50">
        <v>1082289</v>
      </c>
      <c r="F142" s="47">
        <v>1298746.8</v>
      </c>
      <c r="G142" t="s">
        <v>35</v>
      </c>
      <c r="H142" t="s">
        <v>725</v>
      </c>
      <c r="I142" s="11" t="s">
        <v>777</v>
      </c>
    </row>
    <row r="143" spans="2:9">
      <c r="B143" s="44" t="s">
        <v>864</v>
      </c>
      <c r="C143" s="23">
        <v>859726</v>
      </c>
      <c r="D143" s="45" t="s">
        <v>12</v>
      </c>
      <c r="E143" s="50">
        <v>753500</v>
      </c>
      <c r="F143" s="47">
        <v>904200</v>
      </c>
      <c r="G143" t="s">
        <v>35</v>
      </c>
      <c r="H143" t="s">
        <v>725</v>
      </c>
      <c r="I143" s="11" t="s">
        <v>777</v>
      </c>
    </row>
    <row r="144" spans="2:9">
      <c r="B144" s="44" t="s">
        <v>865</v>
      </c>
      <c r="C144" s="23">
        <v>446283</v>
      </c>
      <c r="D144" s="45" t="s">
        <v>12</v>
      </c>
      <c r="E144" s="50">
        <v>411953</v>
      </c>
      <c r="F144" s="47">
        <v>494344.14</v>
      </c>
      <c r="G144" t="s">
        <v>35</v>
      </c>
      <c r="H144" t="s">
        <v>725</v>
      </c>
      <c r="I144" s="11" t="s">
        <v>777</v>
      </c>
    </row>
    <row r="145" spans="2:9">
      <c r="B145" s="44" t="s">
        <v>866</v>
      </c>
      <c r="C145" s="23">
        <v>632364</v>
      </c>
      <c r="D145" s="45" t="s">
        <v>12</v>
      </c>
      <c r="E145" s="50">
        <v>583720.57</v>
      </c>
      <c r="F145" s="47">
        <v>700464.68</v>
      </c>
      <c r="G145" t="s">
        <v>35</v>
      </c>
      <c r="H145" t="s">
        <v>725</v>
      </c>
      <c r="I145" s="11" t="s">
        <v>777</v>
      </c>
    </row>
    <row r="146" spans="2:9">
      <c r="B146" s="44" t="s">
        <v>867</v>
      </c>
      <c r="C146" s="23">
        <v>54410</v>
      </c>
      <c r="D146" s="45" t="s">
        <v>12</v>
      </c>
      <c r="E146" s="50">
        <v>49027</v>
      </c>
      <c r="F146" s="47">
        <v>58832.78</v>
      </c>
      <c r="G146" t="s">
        <v>35</v>
      </c>
      <c r="H146" t="s">
        <v>725</v>
      </c>
      <c r="I146" s="11" t="s">
        <v>777</v>
      </c>
    </row>
    <row r="147" spans="2:9">
      <c r="B147" s="44" t="s">
        <v>868</v>
      </c>
      <c r="C147" s="23">
        <v>420478</v>
      </c>
      <c r="D147" s="45" t="s">
        <v>12</v>
      </c>
      <c r="E147" s="50">
        <v>388133</v>
      </c>
      <c r="F147" s="47">
        <v>465759.85</v>
      </c>
      <c r="G147" t="s">
        <v>35</v>
      </c>
      <c r="H147" t="s">
        <v>725</v>
      </c>
      <c r="I147" s="11" t="s">
        <v>777</v>
      </c>
    </row>
    <row r="148" spans="2:9">
      <c r="B148" s="44" t="s">
        <v>869</v>
      </c>
      <c r="C148" s="23">
        <v>128089</v>
      </c>
      <c r="D148" s="45" t="s">
        <v>12</v>
      </c>
      <c r="E148" s="50">
        <v>118236</v>
      </c>
      <c r="F148" s="47">
        <v>141884</v>
      </c>
      <c r="G148" t="s">
        <v>35</v>
      </c>
      <c r="H148" t="s">
        <v>725</v>
      </c>
      <c r="I148" s="11" t="s">
        <v>777</v>
      </c>
    </row>
    <row r="149" spans="2:9">
      <c r="B149" s="44" t="s">
        <v>870</v>
      </c>
      <c r="C149" s="23">
        <v>285743</v>
      </c>
      <c r="D149" s="45" t="s">
        <v>12</v>
      </c>
      <c r="E149" s="50">
        <v>263763</v>
      </c>
      <c r="F149" s="47">
        <v>316515</v>
      </c>
      <c r="G149" t="s">
        <v>35</v>
      </c>
      <c r="H149" t="s">
        <v>725</v>
      </c>
      <c r="I149" s="11" t="s">
        <v>777</v>
      </c>
    </row>
    <row r="150" spans="2:9">
      <c r="B150" s="44" t="s">
        <v>871</v>
      </c>
      <c r="C150" s="23">
        <v>132403</v>
      </c>
      <c r="D150" s="45" t="s">
        <v>12</v>
      </c>
      <c r="E150" s="50">
        <v>122218</v>
      </c>
      <c r="F150" s="47">
        <v>146662.13</v>
      </c>
      <c r="G150" t="s">
        <v>35</v>
      </c>
      <c r="H150" t="s">
        <v>725</v>
      </c>
      <c r="I150" s="11" t="s">
        <v>777</v>
      </c>
    </row>
    <row r="151" spans="2:9">
      <c r="B151" s="44" t="s">
        <v>872</v>
      </c>
      <c r="C151" s="23">
        <v>4378805</v>
      </c>
      <c r="D151" s="45" t="s">
        <v>12</v>
      </c>
      <c r="E151" s="50">
        <v>3521164</v>
      </c>
      <c r="F151" s="47">
        <v>4225396.86</v>
      </c>
      <c r="G151" t="s">
        <v>35</v>
      </c>
      <c r="H151" t="s">
        <v>725</v>
      </c>
      <c r="I151" s="11" t="s">
        <v>777</v>
      </c>
    </row>
    <row r="152" spans="2:9">
      <c r="B152" s="44" t="s">
        <v>873</v>
      </c>
      <c r="C152" s="23">
        <v>107524</v>
      </c>
      <c r="D152" s="48" t="s">
        <v>16</v>
      </c>
      <c r="E152" s="50">
        <v>99253</v>
      </c>
      <c r="F152" s="47">
        <v>119103.204</v>
      </c>
      <c r="G152" t="s">
        <v>35</v>
      </c>
      <c r="H152" t="s">
        <v>725</v>
      </c>
      <c r="I152" s="11" t="s">
        <v>777</v>
      </c>
    </row>
    <row r="153" spans="2:9">
      <c r="B153" s="44" t="s">
        <v>874</v>
      </c>
      <c r="C153" s="23">
        <v>614643</v>
      </c>
      <c r="D153" s="45" t="s">
        <v>12</v>
      </c>
      <c r="E153" s="50">
        <v>523454</v>
      </c>
      <c r="F153" s="47">
        <v>628145</v>
      </c>
      <c r="G153" t="s">
        <v>35</v>
      </c>
      <c r="H153" t="s">
        <v>725</v>
      </c>
      <c r="I153" s="11" t="s">
        <v>777</v>
      </c>
    </row>
    <row r="154" spans="2:9">
      <c r="B154" s="44" t="s">
        <v>875</v>
      </c>
      <c r="C154" s="23">
        <v>282259</v>
      </c>
      <c r="D154" s="45" t="s">
        <v>12</v>
      </c>
      <c r="E154" s="50">
        <v>219014</v>
      </c>
      <c r="F154" s="47">
        <v>262817</v>
      </c>
      <c r="G154" t="s">
        <v>35</v>
      </c>
      <c r="H154" t="s">
        <v>725</v>
      </c>
      <c r="I154" s="11" t="s">
        <v>777</v>
      </c>
    </row>
    <row r="155" spans="2:9">
      <c r="B155" s="44" t="s">
        <v>876</v>
      </c>
      <c r="C155" s="23" t="s">
        <v>877</v>
      </c>
      <c r="D155" s="45" t="s">
        <v>12</v>
      </c>
      <c r="E155" s="50">
        <v>452567</v>
      </c>
      <c r="F155" s="47">
        <v>543081</v>
      </c>
      <c r="G155" t="s">
        <v>35</v>
      </c>
      <c r="H155" t="s">
        <v>725</v>
      </c>
      <c r="I155" s="11" t="s">
        <v>777</v>
      </c>
    </row>
    <row r="156" spans="2:9">
      <c r="B156" s="44" t="s">
        <v>878</v>
      </c>
      <c r="C156" s="23">
        <v>548494</v>
      </c>
      <c r="D156" s="45" t="s">
        <v>12</v>
      </c>
      <c r="E156" s="50">
        <v>506301.7</v>
      </c>
      <c r="F156" s="47">
        <v>607561.2</v>
      </c>
      <c r="G156" t="s">
        <v>35</v>
      </c>
      <c r="H156" t="s">
        <v>725</v>
      </c>
      <c r="I156" s="11" t="s">
        <v>777</v>
      </c>
    </row>
    <row r="157" spans="2:9">
      <c r="B157" s="44" t="s">
        <v>879</v>
      </c>
      <c r="C157" s="23">
        <v>231375</v>
      </c>
      <c r="D157" s="48" t="s">
        <v>16</v>
      </c>
      <c r="E157" s="50">
        <v>210000</v>
      </c>
      <c r="F157" s="52">
        <v>210000</v>
      </c>
      <c r="G157" t="s">
        <v>35</v>
      </c>
      <c r="H157" t="s">
        <v>725</v>
      </c>
      <c r="I157" s="11" t="s">
        <v>777</v>
      </c>
    </row>
    <row r="158" spans="2:9">
      <c r="B158" s="44" t="s">
        <v>880</v>
      </c>
      <c r="C158" s="23">
        <v>111168</v>
      </c>
      <c r="D158" s="48" t="s">
        <v>16</v>
      </c>
      <c r="E158" s="50">
        <v>89500.5</v>
      </c>
      <c r="F158" s="52">
        <v>89500.5</v>
      </c>
      <c r="G158" t="s">
        <v>35</v>
      </c>
      <c r="H158" t="s">
        <v>725</v>
      </c>
      <c r="I158" s="11" t="s">
        <v>777</v>
      </c>
    </row>
    <row r="159" spans="2:9">
      <c r="B159" s="44" t="s">
        <v>881</v>
      </c>
      <c r="C159" s="23" t="s">
        <v>882</v>
      </c>
      <c r="D159" s="48" t="s">
        <v>16</v>
      </c>
      <c r="E159" s="50">
        <v>186768</v>
      </c>
      <c r="F159" s="52">
        <v>186768</v>
      </c>
      <c r="G159" t="s">
        <v>35</v>
      </c>
      <c r="H159" t="s">
        <v>725</v>
      </c>
      <c r="I159" s="11" t="s">
        <v>777</v>
      </c>
    </row>
    <row r="160" spans="2:9">
      <c r="B160" s="44" t="s">
        <v>883</v>
      </c>
      <c r="D160" s="45" t="s">
        <v>12</v>
      </c>
      <c r="E160" s="50">
        <v>390841</v>
      </c>
      <c r="F160" s="52">
        <v>390841</v>
      </c>
      <c r="G160" t="s">
        <v>35</v>
      </c>
      <c r="H160" t="s">
        <v>725</v>
      </c>
      <c r="I160" s="11" t="s">
        <v>777</v>
      </c>
    </row>
    <row r="161" spans="2:9">
      <c r="B161" s="44" t="s">
        <v>884</v>
      </c>
      <c r="D161" s="48" t="s">
        <v>102</v>
      </c>
      <c r="E161" s="50"/>
      <c r="F161" s="47"/>
      <c r="G161" t="s">
        <v>35</v>
      </c>
      <c r="H161" t="s">
        <v>725</v>
      </c>
      <c r="I161" s="11" t="s">
        <v>777</v>
      </c>
    </row>
    <row r="162" ht="25.5" spans="2:9">
      <c r="B162" s="44" t="s">
        <v>885</v>
      </c>
      <c r="D162" s="48" t="s">
        <v>36</v>
      </c>
      <c r="E162" s="50"/>
      <c r="F162" s="47"/>
      <c r="G162" t="s">
        <v>35</v>
      </c>
      <c r="H162" t="s">
        <v>725</v>
      </c>
      <c r="I162" s="11" t="s">
        <v>777</v>
      </c>
    </row>
    <row r="163" spans="2:9">
      <c r="B163" s="44" t="s">
        <v>886</v>
      </c>
      <c r="C163" s="23">
        <v>369473</v>
      </c>
      <c r="D163" s="48" t="s">
        <v>12</v>
      </c>
      <c r="E163" s="50">
        <v>326476.71</v>
      </c>
      <c r="F163" s="47">
        <v>391772</v>
      </c>
      <c r="G163" t="s">
        <v>35</v>
      </c>
      <c r="H163" t="s">
        <v>725</v>
      </c>
      <c r="I163" s="11" t="s">
        <v>777</v>
      </c>
    </row>
    <row r="164" spans="2:9">
      <c r="B164" s="44" t="s">
        <v>887</v>
      </c>
      <c r="D164" s="48" t="s">
        <v>102</v>
      </c>
      <c r="E164" s="50"/>
      <c r="F164" s="47"/>
      <c r="G164" t="s">
        <v>35</v>
      </c>
      <c r="H164" t="s">
        <v>725</v>
      </c>
      <c r="I164" s="11" t="s">
        <v>777</v>
      </c>
    </row>
    <row r="165" spans="2:9">
      <c r="B165" s="44" t="s">
        <v>888</v>
      </c>
      <c r="C165" s="23">
        <v>1350368</v>
      </c>
      <c r="D165" s="45" t="s">
        <v>12</v>
      </c>
      <c r="E165" s="50">
        <v>1172012</v>
      </c>
      <c r="F165" s="47">
        <v>1406414</v>
      </c>
      <c r="G165" t="s">
        <v>35</v>
      </c>
      <c r="H165" t="s">
        <v>725</v>
      </c>
      <c r="I165" s="11" t="s">
        <v>777</v>
      </c>
    </row>
    <row r="166" spans="2:9">
      <c r="B166" s="44" t="s">
        <v>889</v>
      </c>
      <c r="C166" s="23">
        <v>90887</v>
      </c>
      <c r="D166" s="45" t="s">
        <v>12</v>
      </c>
      <c r="E166" s="50">
        <v>83895</v>
      </c>
      <c r="F166" s="47">
        <v>100674</v>
      </c>
      <c r="G166" t="s">
        <v>35</v>
      </c>
      <c r="H166" t="s">
        <v>725</v>
      </c>
      <c r="I166" s="11" t="s">
        <v>777</v>
      </c>
    </row>
    <row r="167" spans="2:9">
      <c r="B167" s="44" t="s">
        <v>890</v>
      </c>
      <c r="C167" s="23">
        <v>884606</v>
      </c>
      <c r="D167" s="45" t="s">
        <v>12</v>
      </c>
      <c r="E167" s="50">
        <v>776134</v>
      </c>
      <c r="F167" s="47">
        <v>931361</v>
      </c>
      <c r="G167" t="s">
        <v>35</v>
      </c>
      <c r="H167" t="s">
        <v>725</v>
      </c>
      <c r="I167" s="11" t="s">
        <v>777</v>
      </c>
    </row>
    <row r="168" spans="2:9">
      <c r="B168" s="44" t="s">
        <v>891</v>
      </c>
      <c r="D168" s="45" t="s">
        <v>12</v>
      </c>
      <c r="E168" s="50">
        <v>469872</v>
      </c>
      <c r="F168" s="52">
        <v>469872</v>
      </c>
      <c r="G168" t="s">
        <v>35</v>
      </c>
      <c r="H168" t="s">
        <v>725</v>
      </c>
      <c r="I168" s="11" t="s">
        <v>777</v>
      </c>
    </row>
    <row r="169" spans="2:9">
      <c r="B169" s="44" t="s">
        <v>892</v>
      </c>
      <c r="C169" s="23">
        <v>326580</v>
      </c>
      <c r="D169" s="45" t="s">
        <v>12</v>
      </c>
      <c r="E169" s="50">
        <v>276337</v>
      </c>
      <c r="F169" s="47">
        <v>331604.4</v>
      </c>
      <c r="G169" t="s">
        <v>35</v>
      </c>
      <c r="H169" t="s">
        <v>725</v>
      </c>
      <c r="I169" s="11" t="s">
        <v>777</v>
      </c>
    </row>
    <row r="170" spans="2:9">
      <c r="B170" s="44" t="s">
        <v>893</v>
      </c>
      <c r="C170" s="23">
        <v>55512</v>
      </c>
      <c r="D170" s="45" t="s">
        <v>12</v>
      </c>
      <c r="E170" s="50">
        <v>49406</v>
      </c>
      <c r="F170" s="47">
        <v>59287</v>
      </c>
      <c r="G170" t="s">
        <v>35</v>
      </c>
      <c r="H170" t="s">
        <v>725</v>
      </c>
      <c r="I170" s="11" t="s">
        <v>777</v>
      </c>
    </row>
    <row r="171" spans="2:9">
      <c r="B171" s="44" t="s">
        <v>894</v>
      </c>
      <c r="C171" s="23">
        <v>66521</v>
      </c>
      <c r="D171" s="45" t="s">
        <v>12</v>
      </c>
      <c r="E171" s="50">
        <v>55512</v>
      </c>
      <c r="F171" s="47">
        <v>66615.2</v>
      </c>
      <c r="G171" t="s">
        <v>35</v>
      </c>
      <c r="H171" t="s">
        <v>725</v>
      </c>
      <c r="I171" s="11" t="s">
        <v>777</v>
      </c>
    </row>
    <row r="172" spans="2:9">
      <c r="B172" s="44" t="s">
        <v>895</v>
      </c>
      <c r="C172" s="23">
        <v>623943</v>
      </c>
      <c r="D172" s="45" t="s">
        <v>12</v>
      </c>
      <c r="E172" s="50">
        <v>527952</v>
      </c>
      <c r="F172" s="47">
        <v>633542.82</v>
      </c>
      <c r="G172" t="s">
        <v>35</v>
      </c>
      <c r="H172" t="s">
        <v>725</v>
      </c>
      <c r="I172" s="11" t="s">
        <v>777</v>
      </c>
    </row>
    <row r="173" spans="2:9">
      <c r="B173" s="44" t="s">
        <v>896</v>
      </c>
      <c r="C173" s="23">
        <v>3994411</v>
      </c>
      <c r="D173" s="45" t="s">
        <v>12</v>
      </c>
      <c r="E173" s="50">
        <v>3607525.48</v>
      </c>
      <c r="F173" s="47">
        <v>4329031</v>
      </c>
      <c r="G173" t="s">
        <v>35</v>
      </c>
      <c r="H173" t="s">
        <v>725</v>
      </c>
      <c r="I173" s="11" t="s">
        <v>777</v>
      </c>
    </row>
    <row r="174" spans="2:9">
      <c r="B174" s="44" t="s">
        <v>897</v>
      </c>
      <c r="C174" s="23">
        <v>549371</v>
      </c>
      <c r="D174" s="45" t="s">
        <v>12</v>
      </c>
      <c r="E174" s="50">
        <v>494434</v>
      </c>
      <c r="F174" s="47">
        <v>593320.68</v>
      </c>
      <c r="G174" t="s">
        <v>35</v>
      </c>
      <c r="H174" t="s">
        <v>725</v>
      </c>
      <c r="I174" s="11" t="s">
        <v>777</v>
      </c>
    </row>
    <row r="175" spans="2:9">
      <c r="B175" s="44" t="s">
        <v>898</v>
      </c>
      <c r="D175" s="45" t="s">
        <v>12</v>
      </c>
      <c r="E175" s="50">
        <v>482604</v>
      </c>
      <c r="F175" s="52">
        <v>482604</v>
      </c>
      <c r="G175" t="s">
        <v>35</v>
      </c>
      <c r="H175" t="s">
        <v>725</v>
      </c>
      <c r="I175" s="11" t="s">
        <v>777</v>
      </c>
    </row>
    <row r="176" spans="2:9">
      <c r="B176" s="44" t="s">
        <v>899</v>
      </c>
      <c r="C176" s="23">
        <v>524909</v>
      </c>
      <c r="D176" s="45" t="s">
        <v>12</v>
      </c>
      <c r="E176" s="50">
        <v>444154.02</v>
      </c>
      <c r="F176" s="47">
        <v>532984.82</v>
      </c>
      <c r="G176" t="s">
        <v>35</v>
      </c>
      <c r="H176" t="s">
        <v>725</v>
      </c>
      <c r="I176" s="11" t="s">
        <v>777</v>
      </c>
    </row>
    <row r="177" spans="2:9">
      <c r="B177" s="44" t="s">
        <v>900</v>
      </c>
      <c r="C177" s="23">
        <v>452854</v>
      </c>
      <c r="D177" s="45" t="s">
        <v>12</v>
      </c>
      <c r="E177" s="50">
        <v>418019</v>
      </c>
      <c r="F177" s="47">
        <v>501623</v>
      </c>
      <c r="G177" t="s">
        <v>35</v>
      </c>
      <c r="H177" t="s">
        <v>725</v>
      </c>
      <c r="I177" s="11" t="s">
        <v>777</v>
      </c>
    </row>
    <row r="178" spans="2:9">
      <c r="B178" s="44" t="s">
        <v>901</v>
      </c>
      <c r="C178" s="23">
        <v>1451634</v>
      </c>
      <c r="D178" s="45" t="s">
        <v>12</v>
      </c>
      <c r="E178" s="50">
        <v>1318039.98</v>
      </c>
      <c r="F178" s="47">
        <v>1581648</v>
      </c>
      <c r="G178" t="s">
        <v>35</v>
      </c>
      <c r="H178" t="s">
        <v>725</v>
      </c>
      <c r="I178" s="11" t="s">
        <v>777</v>
      </c>
    </row>
    <row r="179" spans="2:9">
      <c r="B179" s="44" t="s">
        <v>902</v>
      </c>
      <c r="C179" s="23">
        <v>770110</v>
      </c>
      <c r="D179" s="45" t="s">
        <v>12</v>
      </c>
      <c r="E179" s="50">
        <v>648373.48</v>
      </c>
      <c r="F179" s="47">
        <v>778054</v>
      </c>
      <c r="G179" t="s">
        <v>35</v>
      </c>
      <c r="H179" t="s">
        <v>725</v>
      </c>
      <c r="I179" s="11" t="s">
        <v>777</v>
      </c>
    </row>
    <row r="180" spans="2:9">
      <c r="B180" s="44" t="s">
        <v>903</v>
      </c>
      <c r="C180" s="23">
        <v>1047185</v>
      </c>
      <c r="D180" s="45" t="s">
        <v>12</v>
      </c>
      <c r="E180" s="50">
        <v>958835</v>
      </c>
      <c r="F180" s="47">
        <v>1581648</v>
      </c>
      <c r="G180" t="s">
        <v>35</v>
      </c>
      <c r="H180" t="s">
        <v>725</v>
      </c>
      <c r="I180" s="11" t="s">
        <v>777</v>
      </c>
    </row>
    <row r="181" spans="2:9">
      <c r="B181" s="44" t="s">
        <v>904</v>
      </c>
      <c r="C181" s="23">
        <v>241021</v>
      </c>
      <c r="D181" s="45" t="s">
        <v>12</v>
      </c>
      <c r="E181" s="50">
        <v>216919</v>
      </c>
      <c r="F181" s="47">
        <v>260303</v>
      </c>
      <c r="G181" t="s">
        <v>35</v>
      </c>
      <c r="H181" t="s">
        <v>725</v>
      </c>
      <c r="I181" s="11" t="s">
        <v>777</v>
      </c>
    </row>
    <row r="182" spans="2:9">
      <c r="B182" s="44" t="s">
        <v>905</v>
      </c>
      <c r="C182" s="23">
        <v>389256</v>
      </c>
      <c r="D182" s="45" t="s">
        <v>12</v>
      </c>
      <c r="E182" s="50">
        <v>329371</v>
      </c>
      <c r="F182" s="47">
        <v>395245</v>
      </c>
      <c r="G182" t="s">
        <v>35</v>
      </c>
      <c r="H182" t="s">
        <v>725</v>
      </c>
      <c r="I182" s="11" t="s">
        <v>777</v>
      </c>
    </row>
    <row r="183" spans="2:9">
      <c r="B183" s="44" t="s">
        <v>906</v>
      </c>
      <c r="C183" s="23">
        <v>1218112</v>
      </c>
      <c r="D183" s="45" t="s">
        <v>12</v>
      </c>
      <c r="E183" s="50">
        <v>1116748</v>
      </c>
      <c r="F183" s="47">
        <v>1340097</v>
      </c>
      <c r="G183" t="s">
        <v>35</v>
      </c>
      <c r="H183" t="s">
        <v>725</v>
      </c>
      <c r="I183" s="11" t="s">
        <v>777</v>
      </c>
    </row>
    <row r="184" spans="2:9">
      <c r="B184" s="44" t="s">
        <v>907</v>
      </c>
      <c r="C184" s="23">
        <v>1047185</v>
      </c>
      <c r="D184" s="45" t="s">
        <v>12</v>
      </c>
      <c r="E184" s="50">
        <v>977896.07</v>
      </c>
      <c r="F184" s="47">
        <v>1173475</v>
      </c>
      <c r="G184" t="s">
        <v>35</v>
      </c>
      <c r="H184" t="s">
        <v>725</v>
      </c>
      <c r="I184" s="11" t="s">
        <v>777</v>
      </c>
    </row>
    <row r="185" spans="2:9">
      <c r="B185" s="44" t="s">
        <v>908</v>
      </c>
      <c r="C185" s="23">
        <v>1188366</v>
      </c>
      <c r="D185" s="45" t="s">
        <v>12</v>
      </c>
      <c r="E185" s="50">
        <v>1089826.51</v>
      </c>
      <c r="F185" s="47">
        <v>1307792</v>
      </c>
      <c r="G185" t="s">
        <v>35</v>
      </c>
      <c r="H185" t="s">
        <v>725</v>
      </c>
      <c r="I185" s="11" t="s">
        <v>777</v>
      </c>
    </row>
    <row r="186" spans="2:9">
      <c r="B186" s="44" t="s">
        <v>909</v>
      </c>
      <c r="C186" s="23">
        <v>1770062</v>
      </c>
      <c r="D186" s="45" t="s">
        <v>12</v>
      </c>
      <c r="E186" s="50">
        <v>1567346</v>
      </c>
      <c r="F186" s="47">
        <v>1880815</v>
      </c>
      <c r="G186" t="s">
        <v>35</v>
      </c>
      <c r="H186" t="s">
        <v>725</v>
      </c>
      <c r="I186" s="11" t="s">
        <v>777</v>
      </c>
    </row>
    <row r="187" customHeight="1" spans="2:9">
      <c r="B187" s="53" t="s">
        <v>910</v>
      </c>
      <c r="D187" s="45" t="s">
        <v>12</v>
      </c>
      <c r="E187" s="50">
        <v>172142</v>
      </c>
      <c r="F187" s="52">
        <v>172142</v>
      </c>
      <c r="G187" t="s">
        <v>35</v>
      </c>
      <c r="H187" t="s">
        <v>725</v>
      </c>
      <c r="I187" s="11" t="s">
        <v>777</v>
      </c>
    </row>
    <row r="188" spans="2:9">
      <c r="B188" s="44" t="s">
        <v>911</v>
      </c>
      <c r="D188" s="45" t="s">
        <v>12</v>
      </c>
      <c r="E188" s="50">
        <v>255668</v>
      </c>
      <c r="F188" s="52">
        <v>255668</v>
      </c>
      <c r="G188" t="s">
        <v>35</v>
      </c>
      <c r="H188" t="s">
        <v>725</v>
      </c>
      <c r="I188" s="11" t="s">
        <v>777</v>
      </c>
    </row>
    <row r="189" spans="2:9">
      <c r="B189" s="44" t="s">
        <v>912</v>
      </c>
      <c r="C189" s="23">
        <v>2891462</v>
      </c>
      <c r="D189" s="45" t="s">
        <v>12</v>
      </c>
      <c r="E189" s="50">
        <v>2552166.09</v>
      </c>
      <c r="F189" s="47">
        <v>3062599</v>
      </c>
      <c r="G189" t="s">
        <v>35</v>
      </c>
      <c r="H189" t="s">
        <v>725</v>
      </c>
      <c r="I189" s="11" t="s">
        <v>777</v>
      </c>
    </row>
    <row r="190" spans="2:9">
      <c r="B190" s="44" t="s">
        <v>913</v>
      </c>
      <c r="C190" s="23">
        <v>725379</v>
      </c>
      <c r="D190" s="45" t="s">
        <v>12</v>
      </c>
      <c r="E190" s="50">
        <v>597938</v>
      </c>
      <c r="F190" s="47">
        <v>717526</v>
      </c>
      <c r="G190" t="s">
        <v>35</v>
      </c>
      <c r="H190" t="s">
        <v>725</v>
      </c>
      <c r="I190" s="11" t="s">
        <v>777</v>
      </c>
    </row>
    <row r="191" spans="2:9">
      <c r="B191" s="44" t="s">
        <v>914</v>
      </c>
      <c r="C191" s="23">
        <v>838052</v>
      </c>
      <c r="D191" s="45" t="s">
        <v>12</v>
      </c>
      <c r="E191" s="50">
        <v>735396</v>
      </c>
      <c r="F191" s="47">
        <v>882475</v>
      </c>
      <c r="G191" t="s">
        <v>35</v>
      </c>
      <c r="H191" t="s">
        <v>725</v>
      </c>
      <c r="I191" s="11" t="s">
        <v>777</v>
      </c>
    </row>
    <row r="192" spans="2:9">
      <c r="B192" s="44" t="s">
        <v>915</v>
      </c>
      <c r="C192" s="23">
        <v>38128</v>
      </c>
      <c r="D192" s="45" t="s">
        <v>12</v>
      </c>
      <c r="E192" s="50">
        <v>30727.5</v>
      </c>
      <c r="F192" s="47">
        <v>36873</v>
      </c>
      <c r="G192" t="s">
        <v>35</v>
      </c>
      <c r="H192" t="s">
        <v>725</v>
      </c>
      <c r="I192" s="11" t="s">
        <v>777</v>
      </c>
    </row>
    <row r="193" spans="2:9">
      <c r="B193" s="44" t="s">
        <v>916</v>
      </c>
      <c r="C193" s="23">
        <v>47421</v>
      </c>
      <c r="D193" s="45" t="s">
        <v>12</v>
      </c>
      <c r="E193" s="50">
        <v>38216.6666666667</v>
      </c>
      <c r="F193" s="47">
        <v>45860</v>
      </c>
      <c r="G193" t="s">
        <v>35</v>
      </c>
      <c r="H193" t="s">
        <v>725</v>
      </c>
      <c r="I193" s="11" t="s">
        <v>777</v>
      </c>
    </row>
    <row r="194" spans="2:9">
      <c r="B194" s="44" t="s">
        <v>917</v>
      </c>
      <c r="C194" s="23">
        <v>49852</v>
      </c>
      <c r="D194" s="48" t="s">
        <v>16</v>
      </c>
      <c r="E194" s="50">
        <v>40177</v>
      </c>
      <c r="F194" s="52">
        <v>40177</v>
      </c>
      <c r="G194" t="s">
        <v>35</v>
      </c>
      <c r="H194" t="s">
        <v>725</v>
      </c>
      <c r="I194" s="11" t="s">
        <v>777</v>
      </c>
    </row>
    <row r="195" spans="2:9">
      <c r="B195" s="44" t="s">
        <v>918</v>
      </c>
      <c r="C195" s="23">
        <v>1472543</v>
      </c>
      <c r="D195" s="48" t="s">
        <v>16</v>
      </c>
      <c r="E195" s="50">
        <v>1301222</v>
      </c>
      <c r="F195" s="52">
        <v>1301222</v>
      </c>
      <c r="G195" t="s">
        <v>35</v>
      </c>
      <c r="H195" t="s">
        <v>725</v>
      </c>
      <c r="I195" s="11" t="s">
        <v>777</v>
      </c>
    </row>
    <row r="196" spans="2:9">
      <c r="B196" s="44" t="s">
        <v>919</v>
      </c>
      <c r="C196" s="23">
        <v>133993</v>
      </c>
      <c r="D196" s="45" t="s">
        <v>12</v>
      </c>
      <c r="E196" s="50">
        <v>108419</v>
      </c>
      <c r="F196" s="47">
        <v>130103</v>
      </c>
      <c r="G196" t="s">
        <v>35</v>
      </c>
      <c r="H196" t="s">
        <v>725</v>
      </c>
      <c r="I196" s="11" t="s">
        <v>777</v>
      </c>
    </row>
    <row r="197" spans="2:9">
      <c r="B197" s="44" t="s">
        <v>920</v>
      </c>
      <c r="C197" s="23">
        <v>153899</v>
      </c>
      <c r="D197" s="45" t="s">
        <v>12</v>
      </c>
      <c r="E197" s="50">
        <v>123797</v>
      </c>
      <c r="F197" s="47">
        <v>148556</v>
      </c>
      <c r="G197" t="s">
        <v>35</v>
      </c>
      <c r="H197" t="s">
        <v>725</v>
      </c>
      <c r="I197" s="11" t="s">
        <v>777</v>
      </c>
    </row>
    <row r="198" spans="2:9">
      <c r="B198" s="44" t="s">
        <v>921</v>
      </c>
      <c r="C198" s="23">
        <v>5890873</v>
      </c>
      <c r="D198" s="48" t="s">
        <v>16</v>
      </c>
      <c r="E198" s="50">
        <v>5037320.83</v>
      </c>
      <c r="F198" s="52" t="s">
        <v>922</v>
      </c>
      <c r="G198" t="s">
        <v>35</v>
      </c>
      <c r="H198" t="s">
        <v>725</v>
      </c>
      <c r="I198" s="11" t="s">
        <v>777</v>
      </c>
    </row>
    <row r="199" spans="2:9">
      <c r="B199" s="44" t="s">
        <v>923</v>
      </c>
      <c r="C199" s="23">
        <v>335044</v>
      </c>
      <c r="D199" s="48" t="s">
        <v>16</v>
      </c>
      <c r="E199" s="50">
        <v>283500</v>
      </c>
      <c r="F199" s="52">
        <v>283500</v>
      </c>
      <c r="G199" t="s">
        <v>35</v>
      </c>
      <c r="H199" t="s">
        <v>725</v>
      </c>
      <c r="I199" s="11" t="s">
        <v>777</v>
      </c>
    </row>
    <row r="200" spans="2:9">
      <c r="B200" s="44" t="s">
        <v>924</v>
      </c>
      <c r="C200" s="23">
        <v>1150499</v>
      </c>
      <c r="D200" s="48" t="s">
        <v>16</v>
      </c>
      <c r="E200" s="50">
        <v>1012664</v>
      </c>
      <c r="F200" s="52">
        <v>1012664</v>
      </c>
      <c r="G200" t="s">
        <v>35</v>
      </c>
      <c r="H200" t="s">
        <v>725</v>
      </c>
      <c r="I200" s="11" t="s">
        <v>777</v>
      </c>
    </row>
    <row r="201" spans="2:9">
      <c r="B201" s="44" t="s">
        <v>925</v>
      </c>
      <c r="C201" s="23">
        <v>98028</v>
      </c>
      <c r="D201" s="48" t="s">
        <v>16</v>
      </c>
      <c r="E201" s="50">
        <v>91025</v>
      </c>
      <c r="F201" s="52">
        <v>91025</v>
      </c>
      <c r="G201" t="s">
        <v>35</v>
      </c>
      <c r="H201" t="s">
        <v>725</v>
      </c>
      <c r="I201" s="11" t="s">
        <v>777</v>
      </c>
    </row>
    <row r="202" spans="2:9">
      <c r="B202" s="44" t="s">
        <v>926</v>
      </c>
      <c r="C202" s="23">
        <v>1793249</v>
      </c>
      <c r="D202" s="48" t="s">
        <v>16</v>
      </c>
      <c r="E202" s="50">
        <v>1626365</v>
      </c>
      <c r="F202" s="52">
        <v>1626365</v>
      </c>
      <c r="G202" t="s">
        <v>35</v>
      </c>
      <c r="H202" t="s">
        <v>725</v>
      </c>
      <c r="I202" s="11" t="s">
        <v>777</v>
      </c>
    </row>
    <row r="203" spans="2:9">
      <c r="B203" s="44" t="s">
        <v>927</v>
      </c>
      <c r="C203" s="23">
        <v>372796</v>
      </c>
      <c r="D203" s="45" t="s">
        <v>12</v>
      </c>
      <c r="E203" s="50">
        <v>289839</v>
      </c>
      <c r="F203" s="47">
        <v>347807</v>
      </c>
      <c r="G203" t="s">
        <v>35</v>
      </c>
      <c r="H203" t="s">
        <v>725</v>
      </c>
      <c r="I203" s="11" t="s">
        <v>777</v>
      </c>
    </row>
    <row r="204" spans="2:9">
      <c r="B204" s="44" t="s">
        <v>928</v>
      </c>
      <c r="C204" s="23">
        <v>109670</v>
      </c>
      <c r="D204" s="45" t="s">
        <v>12</v>
      </c>
      <c r="E204" s="50">
        <v>84734</v>
      </c>
      <c r="F204" s="47">
        <v>101681</v>
      </c>
      <c r="G204" t="s">
        <v>35</v>
      </c>
      <c r="H204" t="s">
        <v>725</v>
      </c>
      <c r="I204" s="11" t="s">
        <v>777</v>
      </c>
    </row>
    <row r="205" spans="2:9">
      <c r="B205" s="44" t="s">
        <v>929</v>
      </c>
      <c r="C205" s="23">
        <v>67526</v>
      </c>
      <c r="D205" s="45" t="s">
        <v>12</v>
      </c>
      <c r="E205" s="50">
        <v>50714</v>
      </c>
      <c r="F205" s="47">
        <v>60856.8</v>
      </c>
      <c r="G205" t="s">
        <v>35</v>
      </c>
      <c r="H205" t="s">
        <v>725</v>
      </c>
      <c r="I205" s="11" t="s">
        <v>777</v>
      </c>
    </row>
    <row r="206" spans="2:9">
      <c r="B206" s="44" t="s">
        <v>930</v>
      </c>
      <c r="C206" s="23">
        <v>504639</v>
      </c>
      <c r="D206" s="45" t="s">
        <v>12</v>
      </c>
      <c r="E206" s="50"/>
      <c r="F206" s="47">
        <v>493014</v>
      </c>
      <c r="G206" t="s">
        <v>35</v>
      </c>
      <c r="H206" t="s">
        <v>725</v>
      </c>
      <c r="I206" s="11" t="s">
        <v>777</v>
      </c>
    </row>
    <row r="207" spans="2:9">
      <c r="B207" s="44" t="s">
        <v>931</v>
      </c>
      <c r="C207" s="23">
        <v>611360</v>
      </c>
      <c r="D207" s="45" t="s">
        <v>12</v>
      </c>
      <c r="E207" s="50">
        <v>497839</v>
      </c>
      <c r="F207" s="47">
        <v>597407</v>
      </c>
      <c r="G207" t="s">
        <v>35</v>
      </c>
      <c r="H207" t="s">
        <v>725</v>
      </c>
      <c r="I207" s="11" t="s">
        <v>777</v>
      </c>
    </row>
    <row r="208" spans="2:9">
      <c r="B208" s="44" t="s">
        <v>932</v>
      </c>
      <c r="C208" s="23">
        <v>172884</v>
      </c>
      <c r="D208" s="45" t="s">
        <v>12</v>
      </c>
      <c r="E208" s="50">
        <v>148859</v>
      </c>
      <c r="F208" s="47">
        <v>178631</v>
      </c>
      <c r="G208" t="s">
        <v>35</v>
      </c>
      <c r="H208" t="s">
        <v>725</v>
      </c>
      <c r="I208" s="11" t="s">
        <v>777</v>
      </c>
    </row>
    <row r="209" spans="2:9">
      <c r="B209" s="44" t="s">
        <v>933</v>
      </c>
      <c r="C209" s="23">
        <v>1778260</v>
      </c>
      <c r="D209" s="45" t="s">
        <v>12</v>
      </c>
      <c r="E209" s="50">
        <v>1574783</v>
      </c>
      <c r="F209" s="47">
        <v>1889740</v>
      </c>
      <c r="G209" t="s">
        <v>35</v>
      </c>
      <c r="H209" t="s">
        <v>725</v>
      </c>
      <c r="I209" s="11" t="s">
        <v>777</v>
      </c>
    </row>
    <row r="210" spans="2:9">
      <c r="B210" s="44" t="s">
        <v>934</v>
      </c>
      <c r="C210" s="23">
        <v>294975</v>
      </c>
      <c r="D210" s="45" t="s">
        <v>12</v>
      </c>
      <c r="E210" s="50">
        <v>261165</v>
      </c>
      <c r="F210" s="47">
        <v>313398</v>
      </c>
      <c r="G210" t="s">
        <v>35</v>
      </c>
      <c r="H210" t="s">
        <v>725</v>
      </c>
      <c r="I210" s="11" t="s">
        <v>777</v>
      </c>
    </row>
    <row r="211" spans="2:9">
      <c r="B211" s="44" t="s">
        <v>935</v>
      </c>
      <c r="C211" s="23">
        <v>207693</v>
      </c>
      <c r="D211" s="45" t="s">
        <v>12</v>
      </c>
      <c r="E211" s="50">
        <v>179160</v>
      </c>
      <c r="F211" s="47">
        <v>214992</v>
      </c>
      <c r="G211" t="s">
        <v>35</v>
      </c>
      <c r="H211" t="s">
        <v>725</v>
      </c>
      <c r="I211" s="11" t="s">
        <v>777</v>
      </c>
    </row>
    <row r="212" spans="2:9">
      <c r="B212" s="44" t="s">
        <v>936</v>
      </c>
      <c r="C212" s="23">
        <v>831102</v>
      </c>
      <c r="D212" s="45" t="s">
        <v>12</v>
      </c>
      <c r="E212" s="50">
        <v>728280</v>
      </c>
      <c r="F212" s="47">
        <v>873936</v>
      </c>
      <c r="G212" t="s">
        <v>35</v>
      </c>
      <c r="H212" t="s">
        <v>725</v>
      </c>
      <c r="I212" s="11" t="s">
        <v>777</v>
      </c>
    </row>
    <row r="213" spans="2:9">
      <c r="B213" s="44" t="s">
        <v>937</v>
      </c>
      <c r="C213" s="23">
        <v>1490518</v>
      </c>
      <c r="D213" s="45" t="s">
        <v>12</v>
      </c>
      <c r="E213" s="50">
        <v>1316139</v>
      </c>
      <c r="F213" s="47">
        <v>1579367</v>
      </c>
      <c r="G213" t="s">
        <v>35</v>
      </c>
      <c r="H213" t="s">
        <v>725</v>
      </c>
      <c r="I213" s="11" t="s">
        <v>777</v>
      </c>
    </row>
    <row r="214" spans="2:9">
      <c r="B214" s="44" t="s">
        <v>937</v>
      </c>
      <c r="C214" s="23">
        <v>469023</v>
      </c>
      <c r="D214" s="45" t="s">
        <v>12</v>
      </c>
      <c r="E214" s="50">
        <v>400600</v>
      </c>
      <c r="F214" s="47">
        <v>480720</v>
      </c>
      <c r="G214" t="s">
        <v>35</v>
      </c>
      <c r="H214" t="s">
        <v>725</v>
      </c>
      <c r="I214" s="11" t="s">
        <v>777</v>
      </c>
    </row>
    <row r="215" spans="2:9">
      <c r="B215" s="44" t="s">
        <v>938</v>
      </c>
      <c r="C215" s="23">
        <v>1778915</v>
      </c>
      <c r="D215" s="45" t="s">
        <v>12</v>
      </c>
      <c r="E215" s="50">
        <v>1575462</v>
      </c>
      <c r="F215" s="47">
        <v>1890554</v>
      </c>
      <c r="G215" t="s">
        <v>35</v>
      </c>
      <c r="H215" t="s">
        <v>725</v>
      </c>
      <c r="I215" s="11" t="s">
        <v>777</v>
      </c>
    </row>
    <row r="216" spans="2:9">
      <c r="B216" s="44" t="s">
        <v>939</v>
      </c>
      <c r="C216" s="23">
        <v>32756</v>
      </c>
      <c r="D216" s="45" t="s">
        <v>12</v>
      </c>
      <c r="E216" s="50">
        <v>29822</v>
      </c>
      <c r="F216" s="47">
        <v>35786</v>
      </c>
      <c r="G216" t="s">
        <v>23</v>
      </c>
      <c r="H216" t="s">
        <v>725</v>
      </c>
      <c r="I216" s="11" t="s">
        <v>940</v>
      </c>
    </row>
    <row r="217" spans="2:9">
      <c r="B217" s="44" t="s">
        <v>941</v>
      </c>
      <c r="C217" s="23">
        <v>27115</v>
      </c>
      <c r="D217" s="45" t="s">
        <v>12</v>
      </c>
      <c r="E217" s="50">
        <v>21032</v>
      </c>
      <c r="F217" s="47">
        <v>25238</v>
      </c>
      <c r="G217" t="s">
        <v>23</v>
      </c>
      <c r="H217" t="s">
        <v>725</v>
      </c>
      <c r="I217" s="11" t="s">
        <v>940</v>
      </c>
    </row>
    <row r="218" spans="2:9">
      <c r="B218" s="44" t="s">
        <v>942</v>
      </c>
      <c r="C218" s="23">
        <v>37538</v>
      </c>
      <c r="D218" s="45" t="s">
        <v>12</v>
      </c>
      <c r="E218" s="50">
        <v>32591</v>
      </c>
      <c r="F218" s="47">
        <v>39109</v>
      </c>
      <c r="G218" t="s">
        <v>23</v>
      </c>
      <c r="H218" t="s">
        <v>725</v>
      </c>
      <c r="I218" s="11" t="s">
        <v>940</v>
      </c>
    </row>
    <row r="219" spans="2:9">
      <c r="B219" s="44" t="s">
        <v>943</v>
      </c>
      <c r="C219" s="23">
        <v>8879</v>
      </c>
      <c r="D219" s="45" t="s">
        <v>12</v>
      </c>
      <c r="E219" s="50">
        <v>7140</v>
      </c>
      <c r="F219" s="47">
        <v>8568</v>
      </c>
      <c r="G219" t="s">
        <v>23</v>
      </c>
      <c r="H219" t="s">
        <v>725</v>
      </c>
      <c r="I219" s="11" t="s">
        <v>940</v>
      </c>
    </row>
    <row r="220" ht="25.5" spans="2:9">
      <c r="B220" s="44" t="s">
        <v>944</v>
      </c>
      <c r="D220" s="48" t="s">
        <v>36</v>
      </c>
      <c r="E220" s="50"/>
      <c r="F220" s="47"/>
      <c r="H220" t="s">
        <v>725</v>
      </c>
      <c r="I220" s="11" t="s">
        <v>940</v>
      </c>
    </row>
    <row r="221" ht="25.5" spans="2:9">
      <c r="B221" s="44" t="s">
        <v>945</v>
      </c>
      <c r="D221" s="48" t="s">
        <v>36</v>
      </c>
      <c r="E221" s="50"/>
      <c r="F221" s="47"/>
      <c r="H221" t="s">
        <v>725</v>
      </c>
      <c r="I221" s="11" t="s">
        <v>940</v>
      </c>
    </row>
    <row r="222" spans="2:9">
      <c r="B222" s="44" t="s">
        <v>946</v>
      </c>
      <c r="C222" s="23">
        <v>44909</v>
      </c>
      <c r="D222" s="48" t="s">
        <v>102</v>
      </c>
      <c r="E222" s="50"/>
      <c r="F222" s="47"/>
      <c r="H222" t="s">
        <v>725</v>
      </c>
      <c r="I222" s="11" t="s">
        <v>940</v>
      </c>
    </row>
    <row r="223" ht="25.5" spans="2:9">
      <c r="B223" s="44" t="s">
        <v>947</v>
      </c>
      <c r="D223" s="48" t="s">
        <v>36</v>
      </c>
      <c r="E223" s="50"/>
      <c r="F223" s="47"/>
      <c r="H223" t="s">
        <v>725</v>
      </c>
      <c r="I223" s="11" t="s">
        <v>940</v>
      </c>
    </row>
    <row r="224" ht="25.5" spans="2:9">
      <c r="B224" s="44" t="s">
        <v>948</v>
      </c>
      <c r="D224" s="48" t="s">
        <v>36</v>
      </c>
      <c r="E224" s="50"/>
      <c r="F224" s="47"/>
      <c r="H224" t="s">
        <v>725</v>
      </c>
      <c r="I224" s="11" t="s">
        <v>940</v>
      </c>
    </row>
    <row r="225" spans="2:9">
      <c r="B225" s="44" t="s">
        <v>949</v>
      </c>
      <c r="C225" s="23">
        <v>7882578</v>
      </c>
      <c r="D225" s="22" t="s">
        <v>950</v>
      </c>
      <c r="E225" s="50"/>
      <c r="F225" s="47"/>
      <c r="H225" t="s">
        <v>725</v>
      </c>
      <c r="I225" s="11" t="s">
        <v>940</v>
      </c>
    </row>
    <row r="226" spans="2:9">
      <c r="B226" s="44" t="s">
        <v>951</v>
      </c>
      <c r="D226" s="48" t="s">
        <v>102</v>
      </c>
      <c r="E226" s="50"/>
      <c r="F226" s="47"/>
      <c r="H226" t="s">
        <v>725</v>
      </c>
      <c r="I226" s="11" t="s">
        <v>940</v>
      </c>
    </row>
    <row r="227" spans="2:9">
      <c r="B227" s="44" t="s">
        <v>952</v>
      </c>
      <c r="C227" s="23">
        <v>22124</v>
      </c>
      <c r="D227" s="48" t="s">
        <v>12</v>
      </c>
      <c r="E227" s="50"/>
      <c r="F227" s="47">
        <v>22314</v>
      </c>
      <c r="G227" t="s">
        <v>23</v>
      </c>
      <c r="H227" t="s">
        <v>725</v>
      </c>
      <c r="I227" s="11" t="s">
        <v>940</v>
      </c>
    </row>
    <row r="228" spans="2:9">
      <c r="B228" s="44" t="s">
        <v>953</v>
      </c>
      <c r="D228" s="48" t="s">
        <v>102</v>
      </c>
      <c r="E228" s="50"/>
      <c r="F228" s="47"/>
      <c r="H228" t="s">
        <v>725</v>
      </c>
      <c r="I228" s="11" t="s">
        <v>940</v>
      </c>
    </row>
    <row r="229" spans="2:9">
      <c r="B229" s="44" t="s">
        <v>953</v>
      </c>
      <c r="D229" s="48" t="s">
        <v>102</v>
      </c>
      <c r="E229" s="50"/>
      <c r="F229" s="47"/>
      <c r="H229" t="s">
        <v>725</v>
      </c>
      <c r="I229" s="11" t="s">
        <v>940</v>
      </c>
    </row>
    <row r="230" spans="2:9">
      <c r="B230" s="44" t="s">
        <v>954</v>
      </c>
      <c r="C230" s="23">
        <v>11491</v>
      </c>
      <c r="D230" s="48" t="s">
        <v>102</v>
      </c>
      <c r="E230" s="50"/>
      <c r="F230" s="47"/>
      <c r="H230" t="s">
        <v>725</v>
      </c>
      <c r="I230" s="11" t="s">
        <v>940</v>
      </c>
    </row>
    <row r="231" spans="2:9">
      <c r="B231" s="44" t="s">
        <v>955</v>
      </c>
      <c r="C231" s="23">
        <v>8879</v>
      </c>
      <c r="D231" s="48" t="s">
        <v>102</v>
      </c>
      <c r="E231" s="50"/>
      <c r="F231" s="47"/>
      <c r="H231" t="s">
        <v>725</v>
      </c>
      <c r="I231" s="11" t="s">
        <v>940</v>
      </c>
    </row>
    <row r="232" spans="2:9">
      <c r="B232" s="44" t="s">
        <v>956</v>
      </c>
      <c r="C232" s="23">
        <v>118416</v>
      </c>
      <c r="D232" s="48" t="s">
        <v>102</v>
      </c>
      <c r="E232" s="50"/>
      <c r="F232" s="47"/>
      <c r="H232" t="s">
        <v>725</v>
      </c>
      <c r="I232" s="11" t="s">
        <v>940</v>
      </c>
    </row>
    <row r="233" spans="2:9">
      <c r="B233" s="44" t="s">
        <v>957</v>
      </c>
      <c r="C233" s="23">
        <v>40814</v>
      </c>
      <c r="D233" s="45" t="s">
        <v>12</v>
      </c>
      <c r="E233" s="50">
        <v>31750</v>
      </c>
      <c r="F233" s="47">
        <v>38100</v>
      </c>
      <c r="G233" t="s">
        <v>23</v>
      </c>
      <c r="H233" t="s">
        <v>725</v>
      </c>
      <c r="I233" s="11" t="s">
        <v>940</v>
      </c>
    </row>
    <row r="234" spans="2:9">
      <c r="B234" s="44" t="s">
        <v>958</v>
      </c>
      <c r="C234" s="23">
        <v>36097</v>
      </c>
      <c r="D234" s="45" t="s">
        <v>12</v>
      </c>
      <c r="E234" s="50">
        <v>28048</v>
      </c>
      <c r="F234" s="47">
        <v>33657.6</v>
      </c>
      <c r="G234" t="s">
        <v>23</v>
      </c>
      <c r="H234" t="s">
        <v>725</v>
      </c>
      <c r="I234" s="11" t="s">
        <v>940</v>
      </c>
    </row>
    <row r="235" spans="2:9">
      <c r="B235" s="44" t="s">
        <v>959</v>
      </c>
      <c r="C235" s="23">
        <v>8175</v>
      </c>
      <c r="D235" s="45" t="s">
        <v>12</v>
      </c>
      <c r="E235" s="50">
        <v>7200</v>
      </c>
      <c r="F235" s="47">
        <v>8640</v>
      </c>
      <c r="G235" t="s">
        <v>23</v>
      </c>
      <c r="H235" t="s">
        <v>725</v>
      </c>
      <c r="I235" s="11" t="s">
        <v>940</v>
      </c>
    </row>
    <row r="236" spans="2:9">
      <c r="B236" s="44" t="s">
        <v>960</v>
      </c>
      <c r="C236" s="23">
        <v>84301</v>
      </c>
      <c r="D236" s="45" t="s">
        <v>12</v>
      </c>
      <c r="E236" s="50">
        <v>73892</v>
      </c>
      <c r="F236" s="47">
        <v>88670.4</v>
      </c>
      <c r="G236" t="s">
        <v>23</v>
      </c>
      <c r="H236" t="s">
        <v>725</v>
      </c>
      <c r="I236" s="11" t="s">
        <v>940</v>
      </c>
    </row>
    <row r="237" ht="25.5" spans="2:9">
      <c r="B237" s="44" t="s">
        <v>961</v>
      </c>
      <c r="D237" s="48" t="s">
        <v>36</v>
      </c>
      <c r="E237" s="50"/>
      <c r="F237" s="47"/>
      <c r="H237" t="s">
        <v>725</v>
      </c>
      <c r="I237" s="11" t="s">
        <v>940</v>
      </c>
    </row>
    <row r="238" spans="2:9">
      <c r="B238" s="44" t="s">
        <v>962</v>
      </c>
      <c r="D238" s="45" t="s">
        <v>12</v>
      </c>
      <c r="E238" s="50">
        <v>24603</v>
      </c>
      <c r="F238" s="52">
        <v>24603</v>
      </c>
      <c r="H238" t="s">
        <v>725</v>
      </c>
      <c r="I238" s="11" t="s">
        <v>940</v>
      </c>
    </row>
    <row r="239" spans="2:9">
      <c r="B239" s="44" t="s">
        <v>963</v>
      </c>
      <c r="D239" s="45" t="s">
        <v>12</v>
      </c>
      <c r="E239" s="50">
        <v>37823</v>
      </c>
      <c r="F239" s="52">
        <v>37823</v>
      </c>
      <c r="H239" t="s">
        <v>725</v>
      </c>
      <c r="I239" s="11" t="s">
        <v>940</v>
      </c>
    </row>
    <row r="240" spans="2:9">
      <c r="B240" s="44" t="s">
        <v>964</v>
      </c>
      <c r="D240" s="45" t="s">
        <v>12</v>
      </c>
      <c r="E240" s="50">
        <v>22546</v>
      </c>
      <c r="F240" s="52">
        <v>22546</v>
      </c>
      <c r="H240" t="s">
        <v>725</v>
      </c>
      <c r="I240" s="11" t="s">
        <v>940</v>
      </c>
    </row>
    <row r="241" spans="2:9">
      <c r="B241" s="44" t="s">
        <v>965</v>
      </c>
      <c r="D241" s="45" t="s">
        <v>12</v>
      </c>
      <c r="E241" s="50">
        <v>46800</v>
      </c>
      <c r="F241" s="52">
        <v>46800</v>
      </c>
      <c r="H241" t="s">
        <v>725</v>
      </c>
      <c r="I241" s="11" t="s">
        <v>940</v>
      </c>
    </row>
    <row r="242" spans="2:9">
      <c r="B242" s="44" t="s">
        <v>966</v>
      </c>
      <c r="D242" s="45" t="s">
        <v>12</v>
      </c>
      <c r="E242" s="50">
        <v>45500</v>
      </c>
      <c r="F242" s="52">
        <v>45500</v>
      </c>
      <c r="H242" t="s">
        <v>725</v>
      </c>
      <c r="I242" s="11" t="s">
        <v>940</v>
      </c>
    </row>
    <row r="243" spans="2:9">
      <c r="B243" s="44" t="s">
        <v>967</v>
      </c>
      <c r="D243" s="45" t="s">
        <v>12</v>
      </c>
      <c r="E243" s="50">
        <v>40900</v>
      </c>
      <c r="F243" s="52">
        <v>40900</v>
      </c>
      <c r="H243" t="s">
        <v>725</v>
      </c>
      <c r="I243" s="11" t="s">
        <v>940</v>
      </c>
    </row>
    <row r="244" spans="2:9">
      <c r="B244" s="44" t="s">
        <v>968</v>
      </c>
      <c r="D244" s="48" t="s">
        <v>102</v>
      </c>
      <c r="E244" s="50"/>
      <c r="F244" s="47"/>
      <c r="H244" t="s">
        <v>725</v>
      </c>
      <c r="I244" s="11" t="s">
        <v>940</v>
      </c>
    </row>
    <row r="245" spans="2:9">
      <c r="B245" s="44" t="s">
        <v>969</v>
      </c>
      <c r="D245" s="48" t="s">
        <v>12</v>
      </c>
      <c r="E245" s="50"/>
      <c r="F245" s="47">
        <v>130800</v>
      </c>
      <c r="H245" t="s">
        <v>393</v>
      </c>
      <c r="I245" s="11" t="s">
        <v>777</v>
      </c>
    </row>
    <row r="246" spans="2:9">
      <c r="B246" s="44" t="s">
        <v>970</v>
      </c>
      <c r="C246" s="23">
        <v>11666666</v>
      </c>
      <c r="D246" s="48" t="s">
        <v>16</v>
      </c>
      <c r="E246" s="50"/>
      <c r="F246" s="47"/>
      <c r="H246" t="s">
        <v>393</v>
      </c>
      <c r="I246" s="11" t="s">
        <v>777</v>
      </c>
    </row>
    <row r="247" spans="2:9">
      <c r="B247" s="44" t="s">
        <v>971</v>
      </c>
      <c r="C247" s="23">
        <v>1058337</v>
      </c>
      <c r="D247" s="45" t="s">
        <v>12</v>
      </c>
      <c r="E247" s="50">
        <v>1000000</v>
      </c>
      <c r="F247" s="47">
        <v>1200000</v>
      </c>
      <c r="G247" s="22" t="s">
        <v>15</v>
      </c>
      <c r="H247" t="s">
        <v>393</v>
      </c>
      <c r="I247" s="11" t="s">
        <v>972</v>
      </c>
    </row>
    <row r="248" spans="2:9">
      <c r="B248" s="44" t="s">
        <v>970</v>
      </c>
      <c r="C248" s="23">
        <v>11666666</v>
      </c>
      <c r="D248" s="22" t="s">
        <v>950</v>
      </c>
      <c r="E248" s="50"/>
      <c r="F248" s="47"/>
      <c r="H248" t="s">
        <v>393</v>
      </c>
      <c r="I248" s="11" t="s">
        <v>777</v>
      </c>
    </row>
    <row r="249" spans="2:9">
      <c r="B249" s="44" t="s">
        <v>973</v>
      </c>
      <c r="C249" s="23">
        <v>10871963.33</v>
      </c>
      <c r="D249" s="45" t="s">
        <v>12</v>
      </c>
      <c r="E249" s="46">
        <v>12600000</v>
      </c>
      <c r="F249" s="47">
        <v>12600000</v>
      </c>
      <c r="G249" s="22" t="s">
        <v>15</v>
      </c>
      <c r="H249" t="s">
        <v>393</v>
      </c>
      <c r="I249" s="11" t="s">
        <v>726</v>
      </c>
    </row>
    <row r="250" ht="15.75" spans="2:9">
      <c r="B250" s="44" t="s">
        <v>974</v>
      </c>
      <c r="C250" s="23">
        <v>47875000</v>
      </c>
      <c r="D250" s="54" t="s">
        <v>16</v>
      </c>
      <c r="E250" s="46">
        <v>32493136</v>
      </c>
      <c r="F250" s="47">
        <v>32493136</v>
      </c>
      <c r="G250" t="s">
        <v>23</v>
      </c>
      <c r="H250" t="s">
        <v>393</v>
      </c>
      <c r="I250" s="11" t="s">
        <v>726</v>
      </c>
    </row>
    <row r="251" ht="15.75" spans="2:11">
      <c r="B251" s="44" t="s">
        <v>975</v>
      </c>
      <c r="C251" s="23">
        <v>406604166</v>
      </c>
      <c r="D251" s="54" t="s">
        <v>16</v>
      </c>
      <c r="E251" s="46">
        <v>355719039.58</v>
      </c>
      <c r="F251" s="47">
        <v>355719039.58</v>
      </c>
      <c r="G251" s="22" t="s">
        <v>15</v>
      </c>
      <c r="H251" t="s">
        <v>393</v>
      </c>
      <c r="I251" s="11" t="s">
        <v>726</v>
      </c>
      <c r="K251" s="60" t="s">
        <v>976</v>
      </c>
    </row>
    <row r="252" spans="2:9">
      <c r="B252" s="44" t="s">
        <v>977</v>
      </c>
      <c r="C252" s="23">
        <v>132673844</v>
      </c>
      <c r="D252" s="55" t="s">
        <v>950</v>
      </c>
      <c r="E252" s="46">
        <v>88375146.17</v>
      </c>
      <c r="F252" s="47">
        <v>88375146.17</v>
      </c>
      <c r="G252" t="s">
        <v>23</v>
      </c>
      <c r="H252" t="s">
        <v>393</v>
      </c>
      <c r="I252" s="11" t="s">
        <v>726</v>
      </c>
    </row>
    <row r="253" ht="15.75" spans="2:9">
      <c r="B253" s="28" t="s">
        <v>978</v>
      </c>
      <c r="C253" s="56">
        <v>8322450</v>
      </c>
      <c r="D253" s="54" t="s">
        <v>16</v>
      </c>
      <c r="E253" s="57">
        <v>8322200</v>
      </c>
      <c r="F253" s="58">
        <v>8322200</v>
      </c>
      <c r="G253" s="59"/>
      <c r="H253" t="s">
        <v>393</v>
      </c>
      <c r="I253" s="11" t="s">
        <v>940</v>
      </c>
    </row>
    <row r="254" spans="6:6">
      <c r="F254" s="23">
        <f>SUM(F2:F253)</f>
        <v>1061762338.484</v>
      </c>
    </row>
    <row r="255" spans="2:6">
      <c r="B255" t="s">
        <v>667</v>
      </c>
      <c r="F255" s="23">
        <f>F254/1000000</f>
        <v>1061.762338484</v>
      </c>
    </row>
    <row r="256" spans="2:2">
      <c r="B256" s="21" t="s">
        <v>700</v>
      </c>
    </row>
    <row r="257" spans="5:6">
      <c r="E257"/>
      <c r="F257"/>
    </row>
    <row r="258" spans="5:6">
      <c r="E258"/>
      <c r="F258"/>
    </row>
    <row r="259" spans="5:6">
      <c r="E259"/>
      <c r="F259" s="6">
        <f>F5+F39+F80+F115</f>
        <v>8431215</v>
      </c>
    </row>
    <row r="260" spans="5:6">
      <c r="E260"/>
      <c r="F260"/>
    </row>
    <row r="261" spans="5:6">
      <c r="E261"/>
      <c r="F261" s="6">
        <f>F247+F249+F251</f>
        <v>369519039.58</v>
      </c>
    </row>
    <row r="262" spans="5:6">
      <c r="E262"/>
      <c r="F262"/>
    </row>
    <row r="263" spans="5:6">
      <c r="E263"/>
      <c r="F263"/>
    </row>
    <row r="264" spans="5:6">
      <c r="E264"/>
      <c r="F264"/>
    </row>
    <row r="265" spans="5:6">
      <c r="E265"/>
      <c r="F265"/>
    </row>
    <row r="266" spans="5:6">
      <c r="E266"/>
      <c r="F266"/>
    </row>
    <row r="267" spans="5:6">
      <c r="E267"/>
      <c r="F267"/>
    </row>
    <row r="268" spans="5:6">
      <c r="E268"/>
      <c r="F268"/>
    </row>
    <row r="269" spans="5:6">
      <c r="E269"/>
      <c r="F269"/>
    </row>
    <row r="270" spans="5:6">
      <c r="E270"/>
      <c r="F270"/>
    </row>
  </sheetData>
  <autoFilter ref="B4:I256">
    <extLst/>
  </autoFilter>
  <hyperlinks>
    <hyperlink ref="K251" r:id="rId1" display="https://qbz.gov.al/eli/vendim/2020/07/29/641/05382db7-0978-454f-95a2-bbe7bca7e6a1"/>
  </hyperlinks>
  <pageMargins left="0.7" right="0.7" top="0.75" bottom="0.75" header="0.3" footer="0.3"/>
  <pageSetup paperSize="1"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H67"/>
  <sheetViews>
    <sheetView tabSelected="1" topLeftCell="A39" workbookViewId="0">
      <selection activeCell="F67" sqref="F67"/>
    </sheetView>
  </sheetViews>
  <sheetFormatPr defaultColWidth="9" defaultRowHeight="15" outlineLevelCol="7"/>
  <cols>
    <col min="2" max="2" width="58.3619047619048" customWidth="1"/>
    <col min="3" max="3" width="17.6285714285714" customWidth="1"/>
    <col min="4" max="4" width="10.9047619047619" customWidth="1"/>
    <col min="6" max="6" width="45" customWidth="1"/>
    <col min="7" max="7" width="17" customWidth="1"/>
    <col min="8" max="8" width="23.4571428571429" customWidth="1"/>
    <col min="9" max="9" width="11" customWidth="1"/>
    <col min="11" max="11" width="28.0857142857143" customWidth="1"/>
  </cols>
  <sheetData>
    <row r="2" spans="2:2">
      <c r="B2" s="1" t="s">
        <v>979</v>
      </c>
    </row>
    <row r="3" ht="15.75"/>
    <row r="4" ht="15.75" spans="2:6">
      <c r="B4" s="2"/>
      <c r="C4" s="3" t="s">
        <v>657</v>
      </c>
      <c r="F4" s="1" t="s">
        <v>980</v>
      </c>
    </row>
    <row r="5" ht="15.75" spans="2:3">
      <c r="B5" s="4" t="s">
        <v>981</v>
      </c>
      <c r="C5" s="5">
        <v>30384.097485</v>
      </c>
    </row>
    <row r="6" ht="15.75" spans="2:8">
      <c r="B6" s="4" t="s">
        <v>707</v>
      </c>
      <c r="C6" s="5">
        <v>4083.68692558</v>
      </c>
      <c r="D6" s="6"/>
      <c r="F6" s="7"/>
      <c r="G6" s="8" t="s">
        <v>657</v>
      </c>
      <c r="H6" s="7" t="s">
        <v>982</v>
      </c>
    </row>
    <row r="7" spans="2:8">
      <c r="B7" s="4" t="s">
        <v>660</v>
      </c>
      <c r="C7" s="5">
        <v>28416.75656521</v>
      </c>
      <c r="F7" s="9" t="s">
        <v>983</v>
      </c>
      <c r="G7" s="10">
        <v>67499</v>
      </c>
      <c r="H7" s="11"/>
    </row>
    <row r="8" ht="15.75" spans="2:8">
      <c r="B8" s="12" t="s">
        <v>984</v>
      </c>
      <c r="C8" s="13">
        <v>1190</v>
      </c>
      <c r="F8" s="9" t="s">
        <v>985</v>
      </c>
      <c r="G8" s="10">
        <v>53617.289596254</v>
      </c>
      <c r="H8" s="11"/>
    </row>
    <row r="9" ht="15.75" spans="2:8">
      <c r="B9" s="4" t="s">
        <v>710</v>
      </c>
      <c r="C9" s="5">
        <v>1933.781616</v>
      </c>
      <c r="F9" s="14" t="s">
        <v>986</v>
      </c>
      <c r="G9" s="15">
        <f>G7-G8</f>
        <v>13881.710403746</v>
      </c>
      <c r="H9" s="16">
        <f>G9/G7</f>
        <v>0.205658015729804</v>
      </c>
    </row>
    <row r="10" ht="15.75" spans="2:3">
      <c r="B10" s="17" t="s">
        <v>987</v>
      </c>
      <c r="C10" s="18">
        <v>1490.71335213</v>
      </c>
    </row>
    <row r="11" ht="15.75" spans="2:6">
      <c r="B11" s="19" t="s">
        <v>706</v>
      </c>
      <c r="C11" s="20">
        <f>SUM(C5:C10)</f>
        <v>67499.03594392</v>
      </c>
      <c r="D11" s="6"/>
      <c r="E11" s="6"/>
      <c r="F11" s="21" t="s">
        <v>667</v>
      </c>
    </row>
    <row r="12" spans="4:6">
      <c r="D12" s="6"/>
      <c r="F12" s="21" t="s">
        <v>700</v>
      </c>
    </row>
    <row r="13" spans="2:2">
      <c r="B13" s="21" t="s">
        <v>667</v>
      </c>
    </row>
    <row r="14" ht="14" customHeight="1" spans="2:7">
      <c r="B14" s="21" t="s">
        <v>700</v>
      </c>
      <c r="F14" s="22"/>
      <c r="G14" s="23"/>
    </row>
    <row r="15" ht="30" spans="2:7">
      <c r="B15" s="24" t="s">
        <v>988</v>
      </c>
      <c r="F15" s="25"/>
      <c r="G15" s="23"/>
    </row>
    <row r="16" spans="7:7">
      <c r="G16" s="23"/>
    </row>
    <row r="17" spans="2:7">
      <c r="B17" t="s">
        <v>989</v>
      </c>
      <c r="F17" s="26"/>
      <c r="G17" s="23"/>
    </row>
    <row r="20" spans="6:6">
      <c r="F20" t="s">
        <v>990</v>
      </c>
    </row>
    <row r="39" spans="6:6">
      <c r="F39" s="21" t="s">
        <v>667</v>
      </c>
    </row>
    <row r="40" spans="2:6">
      <c r="B40" s="21" t="s">
        <v>667</v>
      </c>
      <c r="F40" s="21" t="s">
        <v>700</v>
      </c>
    </row>
    <row r="41" spans="2:2">
      <c r="B41" s="21" t="s">
        <v>700</v>
      </c>
    </row>
    <row r="42" ht="15.75"/>
    <row r="43" ht="15.75" spans="2:2">
      <c r="B43" s="27"/>
    </row>
    <row r="44" spans="2:2">
      <c r="B44" s="28"/>
    </row>
    <row r="45" spans="2:2">
      <c r="B45" s="29"/>
    </row>
    <row r="46" spans="2:2">
      <c r="B46" s="28"/>
    </row>
    <row r="48" ht="15.75" spans="7:7">
      <c r="G48" t="s">
        <v>991</v>
      </c>
    </row>
    <row r="49" ht="15.75" spans="2:3">
      <c r="B49" s="30"/>
      <c r="C49" s="31" t="s">
        <v>677</v>
      </c>
    </row>
    <row r="50" spans="2:3">
      <c r="B50" s="4" t="s">
        <v>697</v>
      </c>
      <c r="C50" s="32">
        <v>30.384097485</v>
      </c>
    </row>
    <row r="51" ht="15.75" spans="2:4">
      <c r="B51" s="33" t="s">
        <v>992</v>
      </c>
      <c r="C51" s="34">
        <v>17.46924194469</v>
      </c>
      <c r="D51" s="6"/>
    </row>
    <row r="52" ht="15.75" spans="2:4">
      <c r="B52" s="35" t="s">
        <v>699</v>
      </c>
      <c r="C52" s="36">
        <f>C50-C51</f>
        <v>12.91485554031</v>
      </c>
      <c r="D52" s="37">
        <f>C52/C50</f>
        <v>0.425053123486251</v>
      </c>
    </row>
    <row r="53" spans="4:4">
      <c r="D53" s="38"/>
    </row>
    <row r="54" spans="2:2">
      <c r="B54" s="21" t="s">
        <v>667</v>
      </c>
    </row>
    <row r="55" spans="2:2">
      <c r="B55" s="21" t="s">
        <v>700</v>
      </c>
    </row>
    <row r="66" spans="7:7">
      <c r="G66" s="21" t="s">
        <v>667</v>
      </c>
    </row>
    <row r="67" spans="7:7">
      <c r="G67" s="21" t="s">
        <v>700</v>
      </c>
    </row>
  </sheetData>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Tendera sipas projekteve</vt:lpstr>
      <vt:lpstr>Tenderime sipas financuesit</vt:lpstr>
      <vt:lpstr>Bashkia Financim</vt:lpstr>
      <vt:lpstr>TR nga Taksa Infrastr dhe Arsim</vt:lpstr>
      <vt:lpstr>Diferenca e pa shfrytëzuar</vt:lpstr>
      <vt:lpstr>Pa Studime Projektime</vt:lpstr>
      <vt:lpstr>Tenderime - Shërbime Publike</vt:lpstr>
      <vt:lpstr>POTENCIALI DHE PASHFRYTEZIMI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Ilir Brasha</dc:creator>
  <cp:lastModifiedBy>CTS</cp:lastModifiedBy>
  <dcterms:created xsi:type="dcterms:W3CDTF">2023-05-24T07:37:00Z</dcterms:created>
  <dcterms:modified xsi:type="dcterms:W3CDTF">2023-09-01T13:58:10Z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9F5527A288B4423B8E71875AB2868CF0</vt:lpwstr>
  </property>
  <property fmtid="{D5CDD505-2E9C-101B-9397-08002B2CF9AE}" pid="3" name="KSOProductBuildVer">
    <vt:lpwstr>1033-11.2.0.11219</vt:lpwstr>
  </property>
</Properties>
</file>