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55" tabRatio="618" firstSheet="5" activeTab="7"/>
  </bookViews>
  <sheets>
    <sheet name="Tot. TR buxhetit 2015" sheetId="1" r:id="rId1"/>
    <sheet name="Tabela permbledhese" sheetId="2" r:id="rId2"/>
    <sheet name="TR nga ndihmat 2015" sheetId="3" r:id="rId3"/>
    <sheet name="TR tatimore 2015" sheetId="4" r:id="rId4"/>
    <sheet name="TR tatime dhe dogana plan-fakt" sheetId="5" r:id="rId5"/>
    <sheet name="TR Pushteti vendor Plan-Fakt" sheetId="6" r:id="rId6"/>
    <sheet name="TR Fondet speciale Plan-Fakt" sheetId="7" r:id="rId7"/>
    <sheet name="TR Jotatimore Plan-Fakt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[MacrosImport].qbop" localSheetId="5">[48]![Macros Import].qbop</definedName>
    <definedName name="[MacrosImport].qbop" localSheetId="3">[48]![Macros Import].qbop</definedName>
    <definedName name="[MacrosImport].qbop">[48]![Macros Import].qbop</definedName>
    <definedName name="\A" localSheetId="5">#REF!</definedName>
    <definedName name="\A" localSheetId="3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5" hidden="1">'[51]DAILY from archive'!#REF!</definedName>
    <definedName name="__123Graph_A" localSheetId="3" hidden="1">'[51]DAILY from archive'!#REF!</definedName>
    <definedName name="__123Graph_A" hidden="1">'[51]DAILY from archive'!#REF!</definedName>
    <definedName name="__123Graph_AADVANCE" localSheetId="5" hidden="1">#REF!</definedName>
    <definedName name="__123Graph_AADVANCE" localSheetId="3" hidden="1">#REF!</definedName>
    <definedName name="__123Graph_AADVANCE" hidden="1">#REF!</definedName>
    <definedName name="__123Graph_ACPI/ER_LOG" localSheetId="5" hidden="1">'[1]ER'!#REF!</definedName>
    <definedName name="__123Graph_ACPI/ER_LOG" localSheetId="3" hidden="1">'[1]ER'!#REF!</definedName>
    <definedName name="__123Graph_ACPI/ER_LOG" hidden="1">'[1]ER'!#REF!</definedName>
    <definedName name="__123Graph_ACUMCHANGE" localSheetId="5" hidden="1">'[39]DAILY from archive'!#REF!</definedName>
    <definedName name="__123Graph_ACUMCHANGE" localSheetId="3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5" hidden="1">'[39]DAILY from archive'!#REF!</definedName>
    <definedName name="__123Graph_ADAILYRATE" localSheetId="3" hidden="1">'[39]DAILY from archive'!#REF!</definedName>
    <definedName name="__123Graph_ADAILYRATE" hidden="1">'[39]DAILY from archive'!#REF!</definedName>
    <definedName name="__123Graph_AGRAPH1" localSheetId="5" hidden="1">'[8]M'!#REF!</definedName>
    <definedName name="__123Graph_AGRAPH1" localSheetId="3" hidden="1">'[8]M'!#REF!</definedName>
    <definedName name="__123Graph_AGRAPH1" hidden="1">'[8]M'!#REF!</definedName>
    <definedName name="__123Graph_AGRAPH2" localSheetId="5" hidden="1">'[8]M'!#REF!</definedName>
    <definedName name="__123Graph_AGRAPH2" localSheetId="3" hidden="1">'[8]M'!#REF!</definedName>
    <definedName name="__123Graph_AGRAPH2" hidden="1">'[8]M'!#REF!</definedName>
    <definedName name="__123Graph_AGRAPH3" localSheetId="5" hidden="1">'[8]M'!#REF!</definedName>
    <definedName name="__123Graph_AGRAPH3" localSheetId="3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5" hidden="1">'[1]ER'!#REF!</definedName>
    <definedName name="__123Graph_AREER" localSheetId="3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5" hidden="1">'[50]revagtrim'!#REF!</definedName>
    <definedName name="__123Graph_B" localSheetId="3" hidden="1">'[50]revagtrim'!#REF!</definedName>
    <definedName name="__123Graph_B" hidden="1">'[50]revagtrim'!#REF!</definedName>
    <definedName name="__123Graph_BCPI/ER_LOG" localSheetId="5" hidden="1">'[1]ER'!#REF!</definedName>
    <definedName name="__123Graph_BCPI/ER_LOG" localSheetId="3" hidden="1">'[1]ER'!#REF!</definedName>
    <definedName name="__123Graph_BCPI/ER_LOG" hidden="1">'[1]ER'!#REF!</definedName>
    <definedName name="__123Graph_BCUMCHANGE" localSheetId="5" hidden="1">'[39]DAILY from archive'!#REF!</definedName>
    <definedName name="__123Graph_BCUMCHANGE" localSheetId="3" hidden="1">'[39]DAILY from archive'!#REF!</definedName>
    <definedName name="__123Graph_BCUMCHANGE" hidden="1">'[39]DAILY from archive'!#REF!</definedName>
    <definedName name="__123Graph_BDAILYEXR" localSheetId="5" hidden="1">'[39]DAILY from archive'!#REF!</definedName>
    <definedName name="__123Graph_BDAILYEXR" localSheetId="3" hidden="1">'[39]DAILY from archive'!#REF!</definedName>
    <definedName name="__123Graph_BDAILYEXR" hidden="1">'[39]DAILY from archive'!#REF!</definedName>
    <definedName name="__123Graph_BDAILYRATE" localSheetId="5" hidden="1">'[39]DAILY from archive'!#REF!</definedName>
    <definedName name="__123Graph_BDAILYRATE" localSheetId="3" hidden="1">'[39]DAILY from archive'!#REF!</definedName>
    <definedName name="__123Graph_BDAILYRATE" hidden="1">'[39]DAILY from archive'!#REF!</definedName>
    <definedName name="__123Graph_BIBA/IBRD" localSheetId="5" hidden="1">'[1]WB'!#REF!</definedName>
    <definedName name="__123Graph_BIBA/IBRD" localSheetId="3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5" hidden="1">'[1]ER'!#REF!</definedName>
    <definedName name="__123Graph_BREER" localSheetId="3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5" hidden="1">'[50]revagtrim'!#REF!</definedName>
    <definedName name="__123Graph_C" localSheetId="3" hidden="1">'[50]revagtrim'!#REF!</definedName>
    <definedName name="__123Graph_C" hidden="1">'[50]revagtrim'!#REF!</definedName>
    <definedName name="__123Graph_CDAILYEXR" localSheetId="5" hidden="1">'[39]DAILY from archive'!#REF!</definedName>
    <definedName name="__123Graph_CDAILYEXR" localSheetId="3" hidden="1">'[39]DAILY from archive'!#REF!</definedName>
    <definedName name="__123Graph_CDAILYEXR" hidden="1">'[39]DAILY from archive'!#REF!</definedName>
    <definedName name="__123Graph_CDAILYRATE" localSheetId="5" hidden="1">'[39]DAILY from archive'!#REF!</definedName>
    <definedName name="__123Graph_CDAILYRATE" localSheetId="3" hidden="1">'[39]DAILY from archive'!#REF!</definedName>
    <definedName name="__123Graph_CDAILYRATE" hidden="1">'[39]DAILY from archive'!#REF!</definedName>
    <definedName name="__123Graph_CREER" localSheetId="5" hidden="1">'[1]ER'!#REF!</definedName>
    <definedName name="__123Graph_CREER" localSheetId="3" hidden="1">'[1]ER'!#REF!</definedName>
    <definedName name="__123Graph_CREER" hidden="1">'[1]ER'!#REF!</definedName>
    <definedName name="__123Graph_D" localSheetId="5" hidden="1">'[5]SEI'!#REF!</definedName>
    <definedName name="__123Graph_D" localSheetId="3" hidden="1">'[5]SEI'!#REF!</definedName>
    <definedName name="__123Graph_D" hidden="1">'[5]SEI'!#REF!</definedName>
    <definedName name="__123Graph_DDAILYEXR" localSheetId="5" hidden="1">'[39]DAILY from archive'!#REF!</definedName>
    <definedName name="__123Graph_DDAILYEXR" localSheetId="3" hidden="1">'[39]DAILY from archive'!#REF!</definedName>
    <definedName name="__123Graph_DDAILYEXR" hidden="1">'[39]DAILY from archive'!#REF!</definedName>
    <definedName name="__123Graph_DDAILYRATE" localSheetId="5" hidden="1">'[39]DAILY from archive'!#REF!</definedName>
    <definedName name="__123Graph_DDAILYRATE" localSheetId="3" hidden="1">'[39]DAILY from archive'!#REF!</definedName>
    <definedName name="__123Graph_DDAILYRATE" hidden="1">'[39]DAILY from archive'!#REF!</definedName>
    <definedName name="__123Graph_E" localSheetId="5" hidden="1">'[5]SEI'!#REF!</definedName>
    <definedName name="__123Graph_E" localSheetId="3" hidden="1">'[5]SEI'!#REF!</definedName>
    <definedName name="__123Graph_E" hidden="1">'[5]SEI'!#REF!</definedName>
    <definedName name="__123Graph_EDAILYEXR" localSheetId="5" hidden="1">'[39]DAILY from archive'!#REF!</definedName>
    <definedName name="__123Graph_EDAILYEXR" localSheetId="3" hidden="1">'[39]DAILY from archive'!#REF!</definedName>
    <definedName name="__123Graph_EDAILYEXR" hidden="1">'[39]DAILY from archive'!#REF!</definedName>
    <definedName name="__123Graph_F" localSheetId="5" hidden="1">'[5]SEI'!#REF!</definedName>
    <definedName name="__123Graph_F" localSheetId="3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5" hidden="1">'[39]DAILY from archive'!#REF!</definedName>
    <definedName name="__123Graph_XCUMCHANGE" localSheetId="3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5" hidden="1">'[10]Contents'!#REF!</definedName>
    <definedName name="_Key2" localSheetId="3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5">#REF!</definedName>
    <definedName name="ACTIVATE" localSheetId="3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5">#REF!</definedName>
    <definedName name="assu" localSheetId="3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5">'[43]Bask_fd'!#REF!</definedName>
    <definedName name="basktinf" localSheetId="3">'[43]Bask_fd'!#REF!</definedName>
    <definedName name="basktinf">'[43]Bask_fd'!#REF!</definedName>
    <definedName name="basktinf12\" localSheetId="5">'[43]Bask_fd'!#REF!</definedName>
    <definedName name="basktinf12\" localSheetId="3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5">#REF!</definedName>
    <definedName name="cont" localSheetId="3">#REF!</definedName>
    <definedName name="cont">#REF!</definedName>
    <definedName name="CONTENTS">#REF!</definedName>
    <definedName name="Copyfrom">#REF!</definedName>
    <definedName name="COUNTER" localSheetId="5">#REF!</definedName>
    <definedName name="COUNTER" localSheetId="3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5">'[19]RED98DATA'!#REF!</definedName>
    <definedName name="DATES" localSheetId="3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5">'[35]2003'!#REF!</definedName>
    <definedName name="Dhjetor_Ar_TOT_Lek" localSheetId="3">'[35]2003'!#REF!</definedName>
    <definedName name="Dhjetor_Ar_TOT_Lek">'[35]2003'!#REF!</definedName>
    <definedName name="Dhjetor_Ar_TOT_Valute" localSheetId="5">'[35]2003'!#REF!</definedName>
    <definedName name="Dhjetor_Ar_TOT_Valute" localSheetId="3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5">#REF!</definedName>
    <definedName name="GOVERNMENT" localSheetId="3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5">'[35]2003'!#REF!</definedName>
    <definedName name="Gusht_Ar_TOT_Lek" localSheetId="3">'[35]2003'!#REF!</definedName>
    <definedName name="Gusht_Ar_TOT_Lek">'[35]2003'!#REF!</definedName>
    <definedName name="Gusht_Ar_TOT_Valute" localSheetId="5">'[35]2003'!#REF!</definedName>
    <definedName name="Gusht_Ar_TOT_Valute" localSheetId="3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5">'[35]2003'!#REF!</definedName>
    <definedName name="Janar_Ar_TOT_Lek" localSheetId="3">'[35]2003'!#REF!</definedName>
    <definedName name="Janar_Ar_TOT_Lek">'[35]2003'!#REF!</definedName>
    <definedName name="Janar_Ar_TOT_Valute" localSheetId="5">'[35]2003'!#REF!</definedName>
    <definedName name="Janar_Ar_TOT_Valute" localSheetId="3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5">'[35]2003'!#REF!</definedName>
    <definedName name="Korrik_Ar_TOT_Lek" localSheetId="3">'[35]2003'!#REF!</definedName>
    <definedName name="Korrik_Ar_TOT_Lek">'[35]2003'!#REF!</definedName>
    <definedName name="Korrik_Ar_TOT_Valute" localSheetId="5">'[35]2003'!#REF!</definedName>
    <definedName name="Korrik_Ar_TOT_Valute" localSheetId="3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5">#REF!</definedName>
    <definedName name="MACRO" localSheetId="3">#REF!</definedName>
    <definedName name="MACRO">#REF!</definedName>
    <definedName name="MACROS">#REF!</definedName>
    <definedName name="Maj_Ar_TOT_Lek" localSheetId="5">'[35]2003'!#REF!</definedName>
    <definedName name="Maj_Ar_TOT_Lek" localSheetId="3">'[35]2003'!#REF!</definedName>
    <definedName name="Maj_Ar_TOT_Lek">'[35]2003'!#REF!</definedName>
    <definedName name="Maj_Ar_TOT_Valute" localSheetId="5">'[35]2003'!#REF!</definedName>
    <definedName name="Maj_Ar_TOT_Valute" localSheetId="3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5">#REF!</definedName>
    <definedName name="MIDDLE" localSheetId="3">#REF!</definedName>
    <definedName name="MIDDLE">#REF!</definedName>
    <definedName name="MNT_1_TB">#REF!</definedName>
    <definedName name="MNT_2_TB">#REF!</definedName>
    <definedName name="MNT_3_TB">#REF!</definedName>
    <definedName name="mod1.03" localSheetId="5">'[16]ModDef'!#REF!</definedName>
    <definedName name="mod1.03" localSheetId="3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5">'[42]SA_HP'!#REF!</definedName>
    <definedName name="namehp" localSheetId="3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5">'[35]2003'!#REF!</definedName>
    <definedName name="Nentor_Ar_TOT_Lek" localSheetId="3">'[35]2003'!#REF!</definedName>
    <definedName name="Nentor_Ar_TOT_Lek">'[35]2003'!#REF!</definedName>
    <definedName name="Nentor_Ar_TOT_Valute" localSheetId="5">'[35]2003'!#REF!</definedName>
    <definedName name="Nentor_Ar_TOT_Valute" localSheetId="3">'[35]2003'!#REF!</definedName>
    <definedName name="Nentor_Ar_TOT_Valute">'[35]2003'!#REF!</definedName>
    <definedName name="newname" localSheetId="5" hidden="1">'[20]ER'!#REF!</definedName>
    <definedName name="newname" localSheetId="3" hidden="1">'[20]ER'!#REF!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5">'[16]Model'!#REF!</definedName>
    <definedName name="NFP_VE" localSheetId="3">'[16]Model'!#REF!</definedName>
    <definedName name="NFP_VE">'[16]Model'!#REF!</definedName>
    <definedName name="NFP_VE_1" localSheetId="5">'[16]Model'!#REF!</definedName>
    <definedName name="NFP_VE_1" localSheetId="3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5">#REF!</definedName>
    <definedName name="outl" localSheetId="3">#REF!</definedName>
    <definedName name="outl">#REF!</definedName>
    <definedName name="outl2">#REF!</definedName>
    <definedName name="OUTLOOK">#REF!</definedName>
    <definedName name="OUTLOOK2">#REF!</definedName>
    <definedName name="p" localSheetId="5">'[34]labels'!#REF!</definedName>
    <definedName name="p" localSheetId="3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5">'[16]Model'!#REF!</definedName>
    <definedName name="PEOP" localSheetId="3">'[16]Model'!#REF!</definedName>
    <definedName name="PEOP">'[16]Model'!#REF!</definedName>
    <definedName name="PEOP_1" localSheetId="5">'[16]Model'!#REF!</definedName>
    <definedName name="PEOP_1" localSheetId="3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5">'[35]2003'!#REF!</definedName>
    <definedName name="Prill_Ar_TOT_Lek" localSheetId="3">'[35]2003'!#REF!</definedName>
    <definedName name="Prill_Ar_TOT_Lek">'[35]2003'!#REF!</definedName>
    <definedName name="Prill_Ar_TOT_Valute" localSheetId="5">'[35]2003'!#REF!</definedName>
    <definedName name="Prill_Ar_TOT_Valute" localSheetId="3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5">'[35]2003'!#REF!</definedName>
    <definedName name="Qershor_Ar_TOT_Lek" localSheetId="3">'[35]2003'!#REF!</definedName>
    <definedName name="Qershor_Ar_TOT_Lek">'[35]2003'!#REF!</definedName>
    <definedName name="Qershor_Ar_TOT_Valute" localSheetId="5">'[35]2003'!#REF!</definedName>
    <definedName name="Qershor_Ar_TOT_Valute" localSheetId="3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5">'[35]2003'!#REF!</definedName>
    <definedName name="Shkurt_Ar_TOT_Lek" localSheetId="3">'[35]2003'!#REF!</definedName>
    <definedName name="Shkurt_Ar_TOT_Lek">'[35]2003'!#REF!</definedName>
    <definedName name="Shkurt_Ar_TOT_Valute" localSheetId="5">'[35]2003'!#REF!</definedName>
    <definedName name="Shkurt_Ar_TOT_Valute" localSheetId="3">'[35]2003'!#REF!</definedName>
    <definedName name="Shkurt_Ar_TOT_Valute">'[35]2003'!#REF!</definedName>
    <definedName name="Shtator_Ar_TOT_Lek" localSheetId="5">'[35]2003'!#REF!</definedName>
    <definedName name="Shtator_Ar_TOT_Lek" localSheetId="3">'[35]2003'!#REF!</definedName>
    <definedName name="Shtator_Ar_TOT_Lek">'[35]2003'!#REF!</definedName>
    <definedName name="Shtator_Ar_TOT_Valute" localSheetId="5">'[35]2003'!#REF!</definedName>
    <definedName name="Shtator_Ar_TOT_Valute" localSheetId="3">'[35]2003'!#REF!</definedName>
    <definedName name="Shtator_Ar_TOT_Valute">'[35]2003'!#REF!</definedName>
    <definedName name="STOP" localSheetId="5">#REF!</definedName>
    <definedName name="STOP" localSheetId="3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5">#REF!</definedName>
    <definedName name="tab11" localSheetId="3">#REF!</definedName>
    <definedName name="tab11">#REF!</definedName>
    <definedName name="tab12" localSheetId="5">#REF!</definedName>
    <definedName name="tab12" localSheetId="3">#REF!</definedName>
    <definedName name="tab12">#REF!</definedName>
    <definedName name="tab13">#REF!</definedName>
    <definedName name="tab14" localSheetId="5">#REF!</definedName>
    <definedName name="tab14" localSheetId="3">#REF!</definedName>
    <definedName name="tab14">#REF!</definedName>
    <definedName name="tab15" localSheetId="5">#REF!</definedName>
    <definedName name="tab15" localSheetId="3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5">'[26]Assumptions'!#REF!</definedName>
    <definedName name="tab9" localSheetId="3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5">#REF!</definedName>
    <definedName name="TABLE14" localSheetId="3">#REF!</definedName>
    <definedName name="TABLE14">#REF!</definedName>
    <definedName name="TABLE15" localSheetId="5">#REF!</definedName>
    <definedName name="TABLE15" localSheetId="3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 localSheetId="5">#REF!</definedName>
    <definedName name="Tavani_Vjetor" localSheetId="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5">'[35]2003'!#REF!</definedName>
    <definedName name="Tetor_Ar_TOT_Lek" localSheetId="3">'[35]2003'!#REF!</definedName>
    <definedName name="Tetor_Ar_TOT_Lek">'[35]2003'!#REF!</definedName>
    <definedName name="Tetor_Ar_TOT_Valute" localSheetId="5">'[35]2003'!#REF!</definedName>
    <definedName name="Tetor_Ar_TOT_Valute" localSheetId="3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5">#REF!</definedName>
    <definedName name="YEAR2013" localSheetId="3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<sst xmlns="http://schemas.openxmlformats.org/spreadsheetml/2006/main" count="114" uniqueCount="62">
  <si>
    <t>I</t>
  </si>
  <si>
    <t>II</t>
  </si>
  <si>
    <t>III</t>
  </si>
  <si>
    <t>Plan 2015</t>
  </si>
  <si>
    <t>Budget revenue total</t>
  </si>
  <si>
    <t>Fact-Plan 2015 difference</t>
  </si>
  <si>
    <t>% of Execution</t>
  </si>
  <si>
    <t>(In mln ALL)</t>
  </si>
  <si>
    <t xml:space="preserve">Budget revenue realized versus planned in early 2015 </t>
  </si>
  <si>
    <t>Comments and Analysis: Open Data Albania</t>
  </si>
  <si>
    <t>Fact 2015</t>
  </si>
  <si>
    <t>Source: Ministry of Finance</t>
  </si>
  <si>
    <t xml:space="preserve">Realization of budget revenues by items, 2015 </t>
  </si>
  <si>
    <t>No.</t>
  </si>
  <si>
    <t>Income from taxes and customs</t>
  </si>
  <si>
    <t>Revenues from taxes and customs</t>
  </si>
  <si>
    <t>Revenues from local government</t>
  </si>
  <si>
    <t>Revenues from special funds</t>
  </si>
  <si>
    <t>Income from grants</t>
  </si>
  <si>
    <t>Value Added Tax</t>
  </si>
  <si>
    <t xml:space="preserve">Profit Tax </t>
  </si>
  <si>
    <t>Excises</t>
  </si>
  <si>
    <t>Personal Income Tax</t>
  </si>
  <si>
    <t>National taxes and other</t>
  </si>
  <si>
    <t>Customs duties</t>
  </si>
  <si>
    <t>Property tax (buildings)</t>
  </si>
  <si>
    <t>Small business tax</t>
  </si>
  <si>
    <t>Local tax</t>
  </si>
  <si>
    <t>Social Security</t>
  </si>
  <si>
    <t>Health insurance</t>
  </si>
  <si>
    <t>Income for compensation of owners</t>
  </si>
  <si>
    <t>Non-tax revenues</t>
  </si>
  <si>
    <t>Bank of Albania Profit Tran.</t>
  </si>
  <si>
    <t>Revenues from Budgetary Institutions</t>
  </si>
  <si>
    <t>Dividends</t>
  </si>
  <si>
    <t>Service fees</t>
  </si>
  <si>
    <t xml:space="preserve">Others </t>
  </si>
  <si>
    <t>(In mln All)</t>
  </si>
  <si>
    <t>Fact-Plan Difference 2015</t>
  </si>
  <si>
    <t>Comments and analysis: Open Data Albania</t>
  </si>
  <si>
    <t>Tax revenues</t>
  </si>
  <si>
    <t>Tax Revenues in the Budget, planning and execution  2015</t>
  </si>
  <si>
    <t>Income from taxes and customs, budget Plan and Fact 2015</t>
  </si>
  <si>
    <t xml:space="preserve"> Profit tax</t>
  </si>
  <si>
    <t>personal Income Tax</t>
  </si>
  <si>
    <t>National Taxes and others</t>
  </si>
  <si>
    <t>Custom Taxes</t>
  </si>
  <si>
    <t>Comments and analysis:  Open Data Albania</t>
  </si>
  <si>
    <t>% Execution</t>
  </si>
  <si>
    <t>Budgetary Income from Grants, planning and execution for   2015</t>
  </si>
  <si>
    <t>Budget revenues from Local Government, planning and fact for 2015, according to items, 2015</t>
  </si>
  <si>
    <t>(In mlnlAll)</t>
  </si>
  <si>
    <t>Small Business Tax</t>
  </si>
  <si>
    <t>Local Tax</t>
  </si>
  <si>
    <t>Fact-Plan Difference  2015</t>
  </si>
  <si>
    <t xml:space="preserve">Budget revenues from Special Funds, planning and execution for 2015 </t>
  </si>
  <si>
    <t>Revenues for owners compensation</t>
  </si>
  <si>
    <t xml:space="preserve">Health Insurance </t>
  </si>
  <si>
    <t>Execution of non-taxation budget revenues, year 2015</t>
  </si>
  <si>
    <t>Non- taxation revenues</t>
  </si>
  <si>
    <t xml:space="preserve"> Profit Tran. From the Bank of Albania</t>
  </si>
  <si>
    <t>Others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</si>
</sst>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%"/>
    <numFmt numFmtId="181" formatCode="#,##0.0"/>
    <numFmt numFmtId="182" formatCode="0_);\(0\)"/>
    <numFmt numFmtId="183" formatCode="0.0"/>
    <numFmt numFmtId="184" formatCode="00000"/>
    <numFmt numFmtId="185" formatCode="000"/>
    <numFmt numFmtId="186" formatCode="00"/>
    <numFmt numFmtId="187" formatCode="#,##0.000"/>
    <numFmt numFmtId="188" formatCode="&quot;   &quot;@"/>
    <numFmt numFmtId="189" formatCode="&quot;      &quot;@"/>
    <numFmt numFmtId="190" formatCode="&quot;         &quot;@"/>
    <numFmt numFmtId="191" formatCode="&quot;            &quot;@"/>
    <numFmt numFmtId="192" formatCode="&quot;               &quot;@"/>
    <numFmt numFmtId="193" formatCode="_([$€]* #,##0.00_);_([$€]* \(#,##0.00\);_([$€]* &quot;-&quot;??_);_(@_)"/>
    <numFmt numFmtId="194" formatCode="[&gt;=0.05]#,##0.0;[&lt;=-0.05]\-#,##0.0;?0.0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General\ \ \ \ \ \ "/>
    <numFmt numFmtId="199" formatCode="0.0\ \ \ \ \ \ \ \ "/>
    <numFmt numFmtId="200" formatCode="mmmm\ yyyy"/>
    <numFmt numFmtId="201" formatCode="#,##0\ &quot;Kč&quot;;\-#,##0\ &quot;Kč&quot;"/>
    <numFmt numFmtId="202" formatCode="#,##0.0____"/>
    <numFmt numFmtId="203" formatCode="\$#,##0.00\ ;\(\$#,##0.00\)"/>
    <numFmt numFmtId="204" formatCode="_-&quot;¢&quot;* #,##0_-;\-&quot;¢&quot;* #,##0_-;_-&quot;¢&quot;* &quot;-&quot;_-;_-@_-"/>
    <numFmt numFmtId="205" formatCode="_-&quot;¢&quot;* #,##0.00_-;\-&quot;¢&quot;* #,##0.00_-;_-&quot;¢&quot;* &quot;-&quot;??_-;_-@_-"/>
    <numFmt numFmtId="206" formatCode="mmmm\ d\,\ yyyy"/>
    <numFmt numFmtId="207" formatCode="#,##0.0000"/>
    <numFmt numFmtId="208" formatCode="#,##0.00000"/>
    <numFmt numFmtId="209" formatCode="#,##0.000000"/>
    <numFmt numFmtId="210" formatCode="0.000"/>
    <numFmt numFmtId="211" formatCode="0.0000"/>
    <numFmt numFmtId="212" formatCode="0.00000"/>
    <numFmt numFmtId="213" formatCode="_(* #,##0.0_);_(* \(#,##0.0\);_(* &quot;-&quot;??_);_(@_)"/>
    <numFmt numFmtId="214" formatCode="_(* #,##0_);_(* \(#,##0\);_(* &quot;-&quot;??_);_(@_)"/>
    <numFmt numFmtId="215" formatCode="0.0_);\(0.0\)"/>
    <numFmt numFmtId="216" formatCode="_(* #,##0.00_);_(* \(#,##0.00\);_(* \-??_);_(@_)"/>
    <numFmt numFmtId="217" formatCode="[$-809]dd\ mmmm\ yyyy"/>
    <numFmt numFmtId="218" formatCode="&quot;£&quot;#,##0.00"/>
    <numFmt numFmtId="219" formatCode="[$-409]dddd\,\ mmmm\ dd\,\ yyyy"/>
    <numFmt numFmtId="220" formatCode="[$-409]h:mm:ss\ AM/PM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92" fontId="6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3" fontId="0" fillId="8" borderId="1" applyNumberFormat="0">
      <alignment/>
      <protection/>
    </xf>
    <xf numFmtId="0" fontId="10" fillId="20" borderId="2" applyNumberFormat="0" applyAlignment="0" applyProtection="0"/>
    <xf numFmtId="0" fontId="11" fillId="0" borderId="3" applyNumberFormat="0" applyFont="0" applyFill="0" applyAlignment="0" applyProtection="0"/>
    <xf numFmtId="0" fontId="12" fillId="21" borderId="4" applyNumberFormat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181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14" fillId="0" borderId="0">
      <alignment horizontal="right" vertical="top"/>
      <protection/>
    </xf>
    <xf numFmtId="3" fontId="0" fillId="0" borderId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206" fontId="0" fillId="0" borderId="0" applyFill="0" applyBorder="0" applyAlignment="0" applyProtection="0"/>
    <xf numFmtId="0" fontId="11" fillId="0" borderId="0" applyFont="0" applyFill="0" applyBorder="0" applyAlignment="0" applyProtection="0"/>
    <xf numFmtId="0" fontId="0" fillId="20" borderId="0" applyNumberFormat="0" applyBorder="0" applyProtection="0">
      <alignment/>
    </xf>
    <xf numFmtId="193" fontId="0" fillId="0" borderId="0" applyFont="0" applyFill="0" applyBorder="0" applyAlignment="0" applyProtection="0"/>
    <xf numFmtId="180" fontId="0" fillId="5" borderId="5" applyNumberFormat="0" applyFont="0" applyBorder="0" applyAlignment="0" applyProtection="0"/>
    <xf numFmtId="0" fontId="15" fillId="0" borderId="0" applyNumberForma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3" fillId="2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0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1" fontId="21" fillId="0" borderId="0">
      <alignment/>
      <protection/>
    </xf>
    <xf numFmtId="0" fontId="22" fillId="0" borderId="10" applyNumberFormat="0" applyFill="0" applyAlignment="0" applyProtection="0"/>
    <xf numFmtId="201" fontId="11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94" fontId="23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27" fillId="20" borderId="11" applyNumberFormat="0" applyAlignment="0" applyProtection="0"/>
    <xf numFmtId="40" fontId="4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2" fontId="11" fillId="0" borderId="0" applyFont="0" applyFill="0" applyBorder="0" applyAlignment="0" applyProtection="0"/>
    <xf numFmtId="202" fontId="23" fillId="0" borderId="0" applyFill="0" applyBorder="0" applyAlignment="0">
      <protection/>
    </xf>
    <xf numFmtId="3" fontId="0" fillId="25" borderId="1" applyNumberFormat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4" fillId="0" borderId="0">
      <alignment vertical="top"/>
      <protection/>
    </xf>
    <xf numFmtId="0" fontId="0" fillId="0" borderId="0" applyNumberFormat="0">
      <alignment/>
      <protection/>
    </xf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0" borderId="0">
      <alignment/>
      <protection/>
    </xf>
    <xf numFmtId="0" fontId="34" fillId="0" borderId="0">
      <alignment horizontal="left" wrapText="1"/>
      <protection/>
    </xf>
    <xf numFmtId="0" fontId="35" fillId="0" borderId="13" applyNumberFormat="0" applyFont="0" applyFill="0" applyBorder="0" applyAlignment="0" applyProtection="0"/>
    <xf numFmtId="198" fontId="6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99" fontId="35" fillId="0" borderId="0" applyNumberFormat="0" applyFont="0" applyFill="0" applyBorder="0" applyAlignment="0" applyProtection="0"/>
    <xf numFmtId="0" fontId="23" fillId="0" borderId="13" applyNumberFormat="0" applyFont="0" applyFill="0" applyAlignment="0" applyProtection="0"/>
    <xf numFmtId="0" fontId="2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200" fontId="23" fillId="0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3" fontId="5" fillId="0" borderId="0">
      <alignment horizontal="right"/>
      <protection/>
    </xf>
    <xf numFmtId="0" fontId="38" fillId="0" borderId="0" applyProtection="0">
      <alignment/>
    </xf>
    <xf numFmtId="203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14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53"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9" fontId="0" fillId="0" borderId="18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44" fillId="0" borderId="16" xfId="0" applyNumberFormat="1" applyFont="1" applyBorder="1" applyAlignment="1">
      <alignment/>
    </xf>
    <xf numFmtId="9" fontId="44" fillId="0" borderId="17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0" fillId="0" borderId="25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0" fillId="0" borderId="2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6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9" fontId="0" fillId="0" borderId="0" xfId="131" applyFont="1" applyAlignment="1">
      <alignment/>
    </xf>
    <xf numFmtId="180" fontId="0" fillId="0" borderId="0" xfId="131" applyNumberFormat="1" applyFont="1" applyAlignment="1">
      <alignment/>
    </xf>
    <xf numFmtId="3" fontId="0" fillId="0" borderId="28" xfId="0" applyNumberFormat="1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25" xfId="0" applyNumberForma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7" xfId="0" applyNumberFormat="1" applyBorder="1" applyAlignment="1">
      <alignment horizontal="left"/>
    </xf>
    <xf numFmtId="3" fontId="0" fillId="0" borderId="29" xfId="0" applyNumberFormat="1" applyBorder="1" applyAlignment="1">
      <alignment horizontal="left"/>
    </xf>
  </cellXfs>
  <cellStyles count="164">
    <cellStyle name="Normal" xfId="0"/>
    <cellStyle name="_ALB content sheet" xfId="15"/>
    <cellStyle name="_ALB content sheet_Projekt_Buxhet_2012" xfId="16"/>
    <cellStyle name="_ALB_StructPC tables" xfId="17"/>
    <cellStyle name="_Output to team May 12 2008 10pm" xfId="18"/>
    <cellStyle name="_PC Table Summary fror Gramoz May 13 2008" xfId="19"/>
    <cellStyle name="1 indent" xfId="20"/>
    <cellStyle name="2 indents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3 indents" xfId="28"/>
    <cellStyle name="4 indent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5 indents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A" xfId="50"/>
    <cellStyle name="Calculation" xfId="51"/>
    <cellStyle name="Celkem" xfId="52"/>
    <cellStyle name="Check Cell" xfId="53"/>
    <cellStyle name="Comma" xfId="54"/>
    <cellStyle name="Comma  - Style1" xfId="55"/>
    <cellStyle name="Comma [0]" xfId="56"/>
    <cellStyle name="Comma 2" xfId="57"/>
    <cellStyle name="Comma 2 3" xfId="58"/>
    <cellStyle name="Comma 3" xfId="59"/>
    <cellStyle name="Comma 4" xfId="60"/>
    <cellStyle name="Comma 5" xfId="61"/>
    <cellStyle name="Comma 6" xfId="62"/>
    <cellStyle name="Comma(3)" xfId="63"/>
    <cellStyle name="Comma0" xfId="64"/>
    <cellStyle name="Curren - Style3" xfId="65"/>
    <cellStyle name="Curren - Style4" xfId="66"/>
    <cellStyle name="Currency" xfId="67"/>
    <cellStyle name="Currency [0]" xfId="68"/>
    <cellStyle name="Currency0" xfId="69"/>
    <cellStyle name="Date" xfId="70"/>
    <cellStyle name="Datum" xfId="71"/>
    <cellStyle name="Defl/Infl" xfId="72"/>
    <cellStyle name="Euro" xfId="73"/>
    <cellStyle name="Exogenous" xfId="74"/>
    <cellStyle name="Explanatory Text" xfId="75"/>
    <cellStyle name="Finanční0" xfId="76"/>
    <cellStyle name="Finanèní0" xfId="77"/>
    <cellStyle name="Fixed" xfId="78"/>
    <cellStyle name="Followed Hyperlink" xfId="79"/>
    <cellStyle name="Good" xfId="80"/>
    <cellStyle name="Grey" xfId="81"/>
    <cellStyle name="Heading 1" xfId="82"/>
    <cellStyle name="Heading 2" xfId="83"/>
    <cellStyle name="Heading 3" xfId="84"/>
    <cellStyle name="Heading 4" xfId="85"/>
    <cellStyle name="Hipervínculo_IIF" xfId="86"/>
    <cellStyle name="Hyperlink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álne__1_NDARJA  BUXHETIT Universiteteve _2007-2008 sipas Formulës.xls_Flori_PM" xfId="127"/>
    <cellStyle name="Note" xfId="128"/>
    <cellStyle name="Output" xfId="129"/>
    <cellStyle name="Output Amounts" xfId="130"/>
    <cellStyle name="Percent" xfId="131"/>
    <cellStyle name="Percent [2]" xfId="132"/>
    <cellStyle name="Percent 2" xfId="133"/>
    <cellStyle name="percentage difference" xfId="134"/>
    <cellStyle name="percentage difference one decimal" xfId="135"/>
    <cellStyle name="percentage difference zero decimal" xfId="136"/>
    <cellStyle name="Pevný" xfId="137"/>
    <cellStyle name="Presentation" xfId="138"/>
    <cellStyle name="Proj" xfId="139"/>
    <cellStyle name="Publication" xfId="140"/>
    <cellStyle name="STYL1 - Style1" xfId="141"/>
    <cellStyle name="Style 1" xfId="142"/>
    <cellStyle name="Text" xfId="143"/>
    <cellStyle name="Title" xfId="144"/>
    <cellStyle name="Total" xfId="145"/>
    <cellStyle name="Warning Text" xfId="146"/>
    <cellStyle name="WebAnchor1" xfId="147"/>
    <cellStyle name="WebAnchor2" xfId="148"/>
    <cellStyle name="WebAnchor3" xfId="149"/>
    <cellStyle name="WebAnchor4" xfId="150"/>
    <cellStyle name="WebAnchor5" xfId="151"/>
    <cellStyle name="WebAnchor6" xfId="152"/>
    <cellStyle name="WebAnchor7" xfId="153"/>
    <cellStyle name="Webexclude" xfId="154"/>
    <cellStyle name="WebFN" xfId="155"/>
    <cellStyle name="WebFN1" xfId="156"/>
    <cellStyle name="WebFN2" xfId="157"/>
    <cellStyle name="WebFN3" xfId="158"/>
    <cellStyle name="WebFN4" xfId="159"/>
    <cellStyle name="WebHR" xfId="160"/>
    <cellStyle name="WebIndent1" xfId="161"/>
    <cellStyle name="WebIndent1wFN3" xfId="162"/>
    <cellStyle name="WebIndent2" xfId="163"/>
    <cellStyle name="WebNoBR" xfId="164"/>
    <cellStyle name="Záhlaví 1" xfId="165"/>
    <cellStyle name="Záhlaví 2" xfId="166"/>
    <cellStyle name="zero" xfId="167"/>
    <cellStyle name="ДАТА" xfId="168"/>
    <cellStyle name="ДЕНЕЖНЫЙ_BOPENGC" xfId="169"/>
    <cellStyle name="ЗАГОЛОВОК1" xfId="170"/>
    <cellStyle name="ЗАГОЛОВОК2" xfId="171"/>
    <cellStyle name="ИТОГОВЫЙ" xfId="172"/>
    <cellStyle name="Обычный_BOPENGC" xfId="173"/>
    <cellStyle name="ПРОЦЕНТНЫЙ_BOPENGC" xfId="174"/>
    <cellStyle name="ТЕКСТ" xfId="175"/>
    <cellStyle name="ФИКСИРОВАННЫЙ" xfId="176"/>
    <cellStyle name="ФИНАНСОВЫЙ_BOPENGC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externalLink" Target="externalLinks/externalLink37.xml" /><Relationship Id="rId48" Type="http://schemas.openxmlformats.org/officeDocument/2006/relationships/externalLink" Target="externalLinks/externalLink38.xml" /><Relationship Id="rId49" Type="http://schemas.openxmlformats.org/officeDocument/2006/relationships/externalLink" Target="externalLinks/externalLink39.xml" /><Relationship Id="rId50" Type="http://schemas.openxmlformats.org/officeDocument/2006/relationships/externalLink" Target="externalLinks/externalLink40.xml" /><Relationship Id="rId51" Type="http://schemas.openxmlformats.org/officeDocument/2006/relationships/externalLink" Target="externalLinks/externalLink41.xml" /><Relationship Id="rId52" Type="http://schemas.openxmlformats.org/officeDocument/2006/relationships/externalLink" Target="externalLinks/externalLink42.xml" /><Relationship Id="rId53" Type="http://schemas.openxmlformats.org/officeDocument/2006/relationships/externalLink" Target="externalLinks/externalLink43.xml" /><Relationship Id="rId54" Type="http://schemas.openxmlformats.org/officeDocument/2006/relationships/externalLink" Target="externalLinks/externalLink44.xml" /><Relationship Id="rId55" Type="http://schemas.openxmlformats.org/officeDocument/2006/relationships/externalLink" Target="externalLinks/externalLink45.xml" /><Relationship Id="rId56" Type="http://schemas.openxmlformats.org/officeDocument/2006/relationships/externalLink" Target="externalLinks/externalLink46.xml" /><Relationship Id="rId57" Type="http://schemas.openxmlformats.org/officeDocument/2006/relationships/externalLink" Target="externalLinks/externalLink47.xml" /><Relationship Id="rId58" Type="http://schemas.openxmlformats.org/officeDocument/2006/relationships/externalLink" Target="externalLinks/externalLink48.xml" /><Relationship Id="rId59" Type="http://schemas.openxmlformats.org/officeDocument/2006/relationships/externalLink" Target="externalLinks/externalLink49.xml" /><Relationship Id="rId60" Type="http://schemas.openxmlformats.org/officeDocument/2006/relationships/externalLink" Target="externalLinks/externalLink50.xml" /><Relationship Id="rId61" Type="http://schemas.openxmlformats.org/officeDocument/2006/relationships/externalLink" Target="externalLinks/externalLink51.xml" /><Relationship Id="rId62" Type="http://schemas.openxmlformats.org/officeDocument/2006/relationships/externalLink" Target="externalLinks/externalLink52.xml" /><Relationship Id="rId63" Type="http://schemas.openxmlformats.org/officeDocument/2006/relationships/externalLink" Target="externalLinks/externalLink53.xml" /><Relationship Id="rId64" Type="http://schemas.openxmlformats.org/officeDocument/2006/relationships/externalLink" Target="externalLinks/externalLink54.xml" /><Relationship Id="rId65" Type="http://schemas.openxmlformats.org/officeDocument/2006/relationships/externalLink" Target="externalLinks/externalLink55.xml" /><Relationship Id="rId6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11"/>
          <c:w val="0.69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'Tot. TR buxhetit 2015'!$C$4</c:f>
              <c:strCache>
                <c:ptCount val="1"/>
                <c:pt idx="0">
                  <c:v>Budget revenue total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'Tot. TR buxhetit 2015'!$D$3:$E$3</c:f>
              <c:strCache/>
            </c:strRef>
          </c:cat>
          <c:val>
            <c:numRef>
              <c:f>'Tot. TR buxhetit 2015'!$D$4:$E$4</c:f>
              <c:numCache/>
            </c:numRef>
          </c:val>
        </c:ser>
        <c:axId val="66801867"/>
        <c:axId val="64345892"/>
      </c:bar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45892"/>
        <c:crosses val="autoZero"/>
        <c:auto val="1"/>
        <c:lblOffset val="100"/>
        <c:tickLblSkip val="1"/>
        <c:noMultiLvlLbl val="0"/>
      </c:catAx>
      <c:valAx>
        <c:axId val="64345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1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"/>
          <c:y val="0.52225"/>
          <c:w val="0.268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35"/>
          <c:w val="0.678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 nga ndihmat 2015'!$B$5</c:f>
              <c:strCache>
                <c:ptCount val="1"/>
                <c:pt idx="0">
                  <c:v>Income from grants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 nga ndihmat 2015'!$C$4:$D$4</c:f>
              <c:strCache/>
            </c:strRef>
          </c:cat>
          <c:val>
            <c:numRef>
              <c:f>'TR nga ndihmat 2015'!$C$5:$D$5</c:f>
              <c:numCache/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2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5"/>
          <c:y val="0.547"/>
          <c:w val="0.274"/>
          <c:h val="0.1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235"/>
          <c:w val="0.75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 tatimore 2015'!$B$5</c:f>
              <c:strCache>
                <c:ptCount val="1"/>
                <c:pt idx="0">
                  <c:v>Tax revenues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 tatimore 2015'!$C$4:$D$4</c:f>
              <c:strCache/>
            </c:strRef>
          </c:cat>
          <c:val>
            <c:numRef>
              <c:f>'TR tatimore 2015'!$C$5:$D$5</c:f>
              <c:numCache/>
            </c:numRef>
          </c:val>
        </c:ser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47"/>
          <c:w val="0.20175"/>
          <c:h val="0.1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8</xdr:row>
      <xdr:rowOff>76200</xdr:rowOff>
    </xdr:from>
    <xdr:to>
      <xdr:col>14</xdr:col>
      <xdr:colOff>247650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848475" y="1400175"/>
        <a:ext cx="4953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5</xdr:row>
      <xdr:rowOff>114300</xdr:rowOff>
    </xdr:from>
    <xdr:to>
      <xdr:col>10</xdr:col>
      <xdr:colOff>409575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743325" y="952500"/>
        <a:ext cx="45720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5</xdr:row>
      <xdr:rowOff>114300</xdr:rowOff>
    </xdr:from>
    <xdr:to>
      <xdr:col>10</xdr:col>
      <xdr:colOff>409575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743325" y="952500"/>
        <a:ext cx="45720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TIA~1.OPR\AppData\Local\Temp\Rar$DI00.528\31.08.2012%20Final%20TOTALI%20_PBA_MASH_Tabelat_2013-2015_%20Aneksi%207%20A%20_F.Nur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ë_dhëna_fillestare"/>
      <sheetName val="P2. Buxheti Total 2013 sip Prog"/>
      <sheetName val="Tab_1_Të_Ardhura 2013"/>
      <sheetName val="Pagat databaze 2011-2012"/>
      <sheetName val="P 3. Permb  Pagave Fak 2011"/>
      <sheetName val="Pla_Manaxh_Fakt2011 "/>
      <sheetName val="A_Baze_v2011"/>
      <sheetName val="A_M_Pergj_v 2011"/>
      <sheetName val="Arsimi_profesional_v2011"/>
      <sheetName val="Arsimi_i_larte_4inst_2011"/>
      <sheetName val="Arsimi i larte Publik_v2011"/>
      <sheetName val="Pagat databaze v2012"/>
      <sheetName val="P 3. Permbledhese e Pagave_2012"/>
      <sheetName val="Pla_Manaxh_MASH_2012"/>
      <sheetName val="A_Baze_2012"/>
      <sheetName val="A_M_Pergj_2012"/>
      <sheetName val="Arsimi_profesional_2012"/>
      <sheetName val="Arsimi i larte_2012"/>
      <sheetName val="Arsimi_i_larte_3inst_2012"/>
      <sheetName val="Pagat databaze (2012-2013 Vilm)"/>
      <sheetName val="TOTAL_MASH_2013"/>
      <sheetName val="Pla_Manaxh_2013"/>
      <sheetName val="A_Baze_2013"/>
      <sheetName val="A_M_Pergj_2013"/>
      <sheetName val="Arsimi_profesional_2013"/>
      <sheetName val="Arsimi_i_larte_3inst_2013"/>
      <sheetName val="Arsimi i larte Publik_2013"/>
      <sheetName val="P 4. Nr i punonjesve"/>
      <sheetName val="P5. Art.602"/>
      <sheetName val="602 Planif Menaxh 2011- 2015"/>
      <sheetName val="602 Arsimi Baze 2011-2015"/>
      <sheetName val="602 Arsimi M pergj 2011-2015"/>
      <sheetName val="602 Arsimi Profes 2011-2015"/>
      <sheetName val="602 Arsimi I larte 2011-2012"/>
      <sheetName val="P6. Art 603 2011-2015"/>
      <sheetName val="P7. Art 604 2011 -2015"/>
      <sheetName val="Aneksi Formula IAL 2013"/>
      <sheetName val="P8. Art 605  2011-2015 "/>
      <sheetName val="P9. Art 606 2011-2015"/>
      <sheetName val="P2. Buxheti Cash flow Viti 2013"/>
      <sheetName val="P10. Cash Flow 2013"/>
      <sheetName val="P.11 Inv. Brend 2012-2015 "/>
      <sheetName val="P.12 Fin. Huaj 2012-2015"/>
      <sheetName val="Compatibility Repor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"/>
    </sheetView>
  </sheetViews>
  <sheetFormatPr defaultColWidth="9.140625" defaultRowHeight="12.75"/>
  <cols>
    <col min="3" max="3" width="18.421875" style="0" bestFit="1" customWidth="1"/>
    <col min="4" max="4" width="16.421875" style="0" customWidth="1"/>
    <col min="5" max="5" width="17.28125" style="0" customWidth="1"/>
    <col min="6" max="6" width="24.00390625" style="0" bestFit="1" customWidth="1"/>
    <col min="7" max="7" width="14.8515625" style="0" customWidth="1"/>
  </cols>
  <sheetData>
    <row r="1" spans="1:7" ht="12.75">
      <c r="A1" s="7" t="s">
        <v>8</v>
      </c>
      <c r="B1" s="7"/>
      <c r="C1" s="7"/>
      <c r="D1" s="7"/>
      <c r="E1" s="7"/>
      <c r="F1" s="7"/>
      <c r="G1" s="7"/>
    </row>
    <row r="2" spans="1:7" ht="13.5" thickBot="1">
      <c r="A2" s="7"/>
      <c r="B2" s="7"/>
      <c r="C2" s="7"/>
      <c r="D2" s="7"/>
      <c r="E2" s="7"/>
      <c r="F2" s="8" t="s">
        <v>7</v>
      </c>
      <c r="G2" s="7"/>
    </row>
    <row r="3" spans="1:7" ht="13.5" thickBot="1">
      <c r="A3" s="7"/>
      <c r="B3" s="7"/>
      <c r="C3" s="9"/>
      <c r="D3" s="34" t="s">
        <v>3</v>
      </c>
      <c r="E3" s="9" t="s">
        <v>10</v>
      </c>
      <c r="F3" s="34" t="s">
        <v>5</v>
      </c>
      <c r="G3" s="9" t="s">
        <v>6</v>
      </c>
    </row>
    <row r="4" spans="1:7" ht="13.5" thickBot="1">
      <c r="A4" s="7"/>
      <c r="B4" s="7"/>
      <c r="C4" s="6" t="s">
        <v>4</v>
      </c>
      <c r="D4" s="35">
        <v>414469</v>
      </c>
      <c r="E4" s="36">
        <v>381144</v>
      </c>
      <c r="F4" s="35">
        <v>-33325</v>
      </c>
      <c r="G4" s="37">
        <v>0.92</v>
      </c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7" t="s">
        <v>11</v>
      </c>
      <c r="B6" s="7"/>
      <c r="C6" s="7"/>
      <c r="D6" s="7"/>
      <c r="E6" s="7"/>
      <c r="F6" s="7"/>
      <c r="G6" s="7"/>
    </row>
    <row r="7" spans="1:7" ht="12.75">
      <c r="A7" s="7" t="s">
        <v>9</v>
      </c>
      <c r="B7" s="7"/>
      <c r="C7" s="7"/>
      <c r="D7" s="7"/>
      <c r="E7" s="7"/>
      <c r="F7" s="7"/>
      <c r="G7" s="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42.421875" style="0" customWidth="1"/>
    <col min="3" max="3" width="41.421875" style="0" bestFit="1" customWidth="1"/>
    <col min="6" max="6" width="22.28125" style="0" bestFit="1" customWidth="1"/>
    <col min="7" max="7" width="11.421875" style="0" bestFit="1" customWidth="1"/>
  </cols>
  <sheetData>
    <row r="1" spans="1:7" ht="12.75">
      <c r="A1" s="7" t="s">
        <v>12</v>
      </c>
      <c r="G1">
        <v>5</v>
      </c>
    </row>
    <row r="3" ht="13.5" thickBot="1">
      <c r="F3" s="8" t="s">
        <v>37</v>
      </c>
    </row>
    <row r="4" spans="2:7" ht="13.5" thickBot="1">
      <c r="B4" s="4" t="s">
        <v>13</v>
      </c>
      <c r="C4" s="5"/>
      <c r="D4" s="6" t="s">
        <v>3</v>
      </c>
      <c r="E4" s="6" t="s">
        <v>10</v>
      </c>
      <c r="F4" s="1" t="s">
        <v>38</v>
      </c>
      <c r="G4" s="9" t="s">
        <v>48</v>
      </c>
    </row>
    <row r="5" spans="2:7" ht="13.5" thickBot="1">
      <c r="B5" s="2" t="s">
        <v>0</v>
      </c>
      <c r="C5" s="31" t="s">
        <v>18</v>
      </c>
      <c r="D5" s="16">
        <v>14000</v>
      </c>
      <c r="E5" s="16">
        <v>12001</v>
      </c>
      <c r="F5" s="17">
        <v>-1999</v>
      </c>
      <c r="G5" s="10">
        <v>0.83</v>
      </c>
    </row>
    <row r="6" spans="2:7" ht="13.5" thickBot="1">
      <c r="B6" s="4" t="s">
        <v>1</v>
      </c>
      <c r="C6" s="45" t="s">
        <v>40</v>
      </c>
      <c r="D6" s="46"/>
      <c r="E6" s="46"/>
      <c r="F6" s="47"/>
      <c r="G6" s="2"/>
    </row>
    <row r="7" spans="2:7" ht="12.75">
      <c r="B7" s="48" t="s">
        <v>15</v>
      </c>
      <c r="C7" s="31" t="s">
        <v>19</v>
      </c>
      <c r="D7" s="16">
        <v>135253.73190999997</v>
      </c>
      <c r="E7" s="20">
        <v>126140</v>
      </c>
      <c r="F7" s="18">
        <f aca="true" t="shared" si="0" ref="F7:F12">E7-D7</f>
        <v>-9113.731909999973</v>
      </c>
      <c r="G7" s="27">
        <f aca="true" t="shared" si="1" ref="G7:G12">E7/D7</f>
        <v>0.9326175198177571</v>
      </c>
    </row>
    <row r="8" spans="2:7" ht="12.75">
      <c r="B8" s="49"/>
      <c r="C8" s="31" t="s">
        <v>20</v>
      </c>
      <c r="D8" s="16">
        <v>23546.972</v>
      </c>
      <c r="E8" s="20">
        <v>24963</v>
      </c>
      <c r="F8" s="16">
        <f t="shared" si="0"/>
        <v>1416.0279999999984</v>
      </c>
      <c r="G8" s="28">
        <f t="shared" si="1"/>
        <v>1.0601363096707295</v>
      </c>
    </row>
    <row r="9" spans="2:7" ht="12.75">
      <c r="B9" s="49"/>
      <c r="C9" s="31" t="s">
        <v>21</v>
      </c>
      <c r="D9" s="16">
        <v>51703.766</v>
      </c>
      <c r="E9" s="20">
        <v>50773</v>
      </c>
      <c r="F9" s="16">
        <f t="shared" si="0"/>
        <v>-930.7660000000033</v>
      </c>
      <c r="G9" s="28">
        <f t="shared" si="1"/>
        <v>0.9819981004865292</v>
      </c>
    </row>
    <row r="10" spans="2:7" ht="12.75">
      <c r="B10" s="49"/>
      <c r="C10" s="31" t="s">
        <v>22</v>
      </c>
      <c r="D10" s="16">
        <v>35317.15</v>
      </c>
      <c r="E10" s="20">
        <v>30415</v>
      </c>
      <c r="F10" s="16">
        <f t="shared" si="0"/>
        <v>-4902.1500000000015</v>
      </c>
      <c r="G10" s="28">
        <f t="shared" si="1"/>
        <v>0.8611963309610203</v>
      </c>
    </row>
    <row r="11" spans="2:7" ht="12.75">
      <c r="B11" s="49"/>
      <c r="C11" s="31" t="s">
        <v>23</v>
      </c>
      <c r="D11" s="16">
        <v>42739.615</v>
      </c>
      <c r="E11" s="20">
        <v>34558</v>
      </c>
      <c r="F11" s="16">
        <f t="shared" si="0"/>
        <v>-8181.614999999998</v>
      </c>
      <c r="G11" s="28">
        <f t="shared" si="1"/>
        <v>0.8085706902132834</v>
      </c>
    </row>
    <row r="12" spans="2:7" ht="13.5" thickBot="1">
      <c r="B12" s="50"/>
      <c r="C12" s="31" t="s">
        <v>24</v>
      </c>
      <c r="D12" s="16">
        <v>6155.55497</v>
      </c>
      <c r="E12" s="20">
        <v>5898</v>
      </c>
      <c r="F12" s="23">
        <f t="shared" si="0"/>
        <v>-257.55497000000014</v>
      </c>
      <c r="G12" s="29">
        <f t="shared" si="1"/>
        <v>0.9581589359115089</v>
      </c>
    </row>
    <row r="13" spans="2:7" ht="12.75">
      <c r="B13" s="48" t="s">
        <v>16</v>
      </c>
      <c r="C13" s="32" t="s">
        <v>25</v>
      </c>
      <c r="D13" s="19">
        <v>4017</v>
      </c>
      <c r="E13" s="18">
        <v>3921</v>
      </c>
      <c r="F13" s="21">
        <v>-96</v>
      </c>
      <c r="G13" s="12">
        <v>0.98</v>
      </c>
    </row>
    <row r="14" spans="2:7" ht="12.75">
      <c r="B14" s="49"/>
      <c r="C14" s="31" t="s">
        <v>26</v>
      </c>
      <c r="D14" s="20">
        <v>1480</v>
      </c>
      <c r="E14" s="16">
        <v>2033</v>
      </c>
      <c r="F14" s="21">
        <v>553</v>
      </c>
      <c r="G14" s="12">
        <v>1.37</v>
      </c>
    </row>
    <row r="15" spans="2:7" ht="13.5" thickBot="1">
      <c r="B15" s="50"/>
      <c r="C15" s="33" t="s">
        <v>27</v>
      </c>
      <c r="D15" s="22">
        <v>8066</v>
      </c>
      <c r="E15" s="16">
        <v>5746</v>
      </c>
      <c r="F15" s="24">
        <f>E15-D15</f>
        <v>-2320</v>
      </c>
      <c r="G15" s="12">
        <f>E15/D15</f>
        <v>0.7123729233820977</v>
      </c>
    </row>
    <row r="16" spans="2:7" ht="12.75">
      <c r="B16" s="48" t="s">
        <v>17</v>
      </c>
      <c r="C16" s="31" t="s">
        <v>28</v>
      </c>
      <c r="D16" s="20">
        <v>58988.03</v>
      </c>
      <c r="E16" s="18">
        <v>62436</v>
      </c>
      <c r="F16" s="21">
        <f>E16-D16</f>
        <v>3447.970000000001</v>
      </c>
      <c r="G16" s="11">
        <f>E16/D16</f>
        <v>1.0584520283182877</v>
      </c>
    </row>
    <row r="17" spans="2:7" ht="12.75">
      <c r="B17" s="49"/>
      <c r="C17" s="31" t="s">
        <v>29</v>
      </c>
      <c r="D17" s="20">
        <v>8800.75</v>
      </c>
      <c r="E17" s="16">
        <v>8988</v>
      </c>
      <c r="F17" s="21">
        <f>E17-D17</f>
        <v>187.25</v>
      </c>
      <c r="G17" s="12">
        <f>E17/D17</f>
        <v>1.0212765957446808</v>
      </c>
    </row>
    <row r="18" spans="2:7" ht="13.5" thickBot="1">
      <c r="B18" s="50"/>
      <c r="C18" s="31" t="s">
        <v>30</v>
      </c>
      <c r="D18" s="20">
        <v>1000</v>
      </c>
      <c r="E18" s="23">
        <v>1983</v>
      </c>
      <c r="F18" s="24">
        <f>E18-D18</f>
        <v>983</v>
      </c>
      <c r="G18" s="13">
        <f>E18/D18</f>
        <v>1.983</v>
      </c>
    </row>
    <row r="19" spans="2:7" ht="13.5" thickBot="1">
      <c r="B19" s="4" t="s">
        <v>2</v>
      </c>
      <c r="C19" s="45" t="s">
        <v>31</v>
      </c>
      <c r="D19" s="46"/>
      <c r="E19" s="51"/>
      <c r="F19" s="52"/>
      <c r="G19" s="4"/>
    </row>
    <row r="20" spans="2:7" ht="12.75">
      <c r="B20" s="2"/>
      <c r="C20" s="31" t="s">
        <v>32</v>
      </c>
      <c r="D20" s="16">
        <v>62</v>
      </c>
      <c r="E20" s="18">
        <v>951</v>
      </c>
      <c r="F20" s="30">
        <f>E20-D20</f>
        <v>889</v>
      </c>
      <c r="G20" s="14">
        <f>E20/D20</f>
        <v>15.338709677419354</v>
      </c>
    </row>
    <row r="21" spans="2:7" ht="12.75">
      <c r="B21" s="2"/>
      <c r="C21" s="31" t="s">
        <v>33</v>
      </c>
      <c r="D21" s="16">
        <v>15127</v>
      </c>
      <c r="E21" s="16">
        <v>17340</v>
      </c>
      <c r="F21" s="25">
        <f>E21-+D21</f>
        <v>2213</v>
      </c>
      <c r="G21" s="14">
        <f>E21/D21</f>
        <v>1.1462947048324188</v>
      </c>
    </row>
    <row r="22" spans="2:7" ht="12.75">
      <c r="B22" s="2"/>
      <c r="C22" s="31" t="s">
        <v>34</v>
      </c>
      <c r="D22" s="16">
        <v>811</v>
      </c>
      <c r="E22" s="16">
        <v>528</v>
      </c>
      <c r="F22" s="25">
        <f>E22-+D22</f>
        <v>-283</v>
      </c>
      <c r="G22" s="14">
        <f>E22/D22</f>
        <v>0.6510480887792849</v>
      </c>
    </row>
    <row r="23" spans="2:7" ht="12.75">
      <c r="B23" s="2"/>
      <c r="C23" s="31" t="s">
        <v>35</v>
      </c>
      <c r="D23" s="16">
        <v>3400</v>
      </c>
      <c r="E23" s="16">
        <v>2388</v>
      </c>
      <c r="F23" s="25">
        <f>E23-+D23</f>
        <v>-1012</v>
      </c>
      <c r="G23" s="14">
        <f>E23/D23</f>
        <v>0.7023529411764706</v>
      </c>
    </row>
    <row r="24" spans="2:7" ht="13.5" thickBot="1">
      <c r="B24" s="3"/>
      <c r="C24" s="33" t="s">
        <v>36</v>
      </c>
      <c r="D24" s="23">
        <v>6000</v>
      </c>
      <c r="E24" s="23">
        <v>4367</v>
      </c>
      <c r="F24" s="26">
        <f>E24-+D24</f>
        <v>-1633</v>
      </c>
      <c r="G24" s="15">
        <f>E24/D24</f>
        <v>0.7278333333333333</v>
      </c>
    </row>
    <row r="27" ht="12.75">
      <c r="A27" s="7" t="s">
        <v>11</v>
      </c>
    </row>
    <row r="28" ht="12.75">
      <c r="A28" s="7" t="s">
        <v>39</v>
      </c>
    </row>
  </sheetData>
  <sheetProtection/>
  <mergeCells count="5">
    <mergeCell ref="C6:F6"/>
    <mergeCell ref="B7:B12"/>
    <mergeCell ref="B13:B15"/>
    <mergeCell ref="B16:B18"/>
    <mergeCell ref="C19:F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7109375" style="0" bestFit="1" customWidth="1"/>
    <col min="3" max="3" width="9.28125" style="0" bestFit="1" customWidth="1"/>
    <col min="5" max="5" width="22.28125" style="0" bestFit="1" customWidth="1"/>
    <col min="6" max="6" width="11.421875" style="0" bestFit="1" customWidth="1"/>
  </cols>
  <sheetData>
    <row r="1" ht="12.75">
      <c r="A1" s="7" t="s">
        <v>49</v>
      </c>
    </row>
    <row r="3" ht="13.5" thickBot="1">
      <c r="E3" s="8" t="s">
        <v>7</v>
      </c>
    </row>
    <row r="4" spans="2:6" ht="13.5" thickBot="1">
      <c r="B4" s="38"/>
      <c r="C4" s="6" t="s">
        <v>3</v>
      </c>
      <c r="D4" s="6" t="s">
        <v>10</v>
      </c>
      <c r="E4" s="1" t="s">
        <v>38</v>
      </c>
      <c r="F4" s="9" t="s">
        <v>48</v>
      </c>
    </row>
    <row r="5" spans="2:6" ht="13.5" thickBot="1">
      <c r="B5" s="22" t="s">
        <v>18</v>
      </c>
      <c r="C5" s="23">
        <v>14000</v>
      </c>
      <c r="D5" s="23">
        <v>12001</v>
      </c>
      <c r="E5" s="17">
        <v>-1999</v>
      </c>
      <c r="F5" s="10">
        <v>0.83</v>
      </c>
    </row>
    <row r="7" ht="12.75">
      <c r="A7" s="7" t="s">
        <v>11</v>
      </c>
    </row>
    <row r="8" ht="12.75">
      <c r="A8" s="7" t="s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20.7109375" style="0" bestFit="1" customWidth="1"/>
    <col min="3" max="3" width="9.28125" style="0" bestFit="1" customWidth="1"/>
    <col min="5" max="5" width="22.28125" style="0" bestFit="1" customWidth="1"/>
    <col min="6" max="6" width="11.421875" style="0" bestFit="1" customWidth="1"/>
  </cols>
  <sheetData>
    <row r="1" ht="12.75">
      <c r="A1" s="7" t="s">
        <v>41</v>
      </c>
    </row>
    <row r="3" ht="13.5" thickBot="1">
      <c r="E3" s="8" t="s">
        <v>7</v>
      </c>
    </row>
    <row r="4" spans="2:6" ht="13.5" thickBot="1">
      <c r="B4" s="38"/>
      <c r="C4" s="6" t="s">
        <v>3</v>
      </c>
      <c r="D4" s="6" t="s">
        <v>10</v>
      </c>
      <c r="E4" s="1" t="s">
        <v>38</v>
      </c>
      <c r="F4" s="9" t="s">
        <v>48</v>
      </c>
    </row>
    <row r="5" spans="2:6" ht="13.5" thickBot="1">
      <c r="B5" s="39" t="s">
        <v>40</v>
      </c>
      <c r="C5" s="23">
        <v>377069</v>
      </c>
      <c r="D5" s="23">
        <v>357854</v>
      </c>
      <c r="E5" s="17">
        <f>D5-C5</f>
        <v>-19215</v>
      </c>
      <c r="F5" s="10">
        <f>D5/C5</f>
        <v>0.9490411569235339</v>
      </c>
    </row>
    <row r="7" ht="12.75">
      <c r="A7" s="7" t="s">
        <v>11</v>
      </c>
    </row>
    <row r="8" ht="12.75">
      <c r="A8" s="7" t="s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41.421875" style="0" bestFit="1" customWidth="1"/>
    <col min="3" max="3" width="10.7109375" style="0" customWidth="1"/>
    <col min="4" max="4" width="11.140625" style="0" bestFit="1" customWidth="1"/>
    <col min="5" max="5" width="14.421875" style="0" customWidth="1"/>
    <col min="6" max="6" width="11.421875" style="0" bestFit="1" customWidth="1"/>
  </cols>
  <sheetData>
    <row r="1" spans="1:6" ht="12.75">
      <c r="A1" s="7" t="s">
        <v>42</v>
      </c>
      <c r="F1">
        <v>5</v>
      </c>
    </row>
    <row r="3" ht="13.5" thickBot="1">
      <c r="E3" s="8" t="s">
        <v>7</v>
      </c>
    </row>
    <row r="4" spans="2:6" ht="13.5" thickBot="1">
      <c r="B4" s="6" t="s">
        <v>14</v>
      </c>
      <c r="C4" s="6" t="s">
        <v>3</v>
      </c>
      <c r="D4" s="6" t="s">
        <v>10</v>
      </c>
      <c r="E4" s="1" t="s">
        <v>38</v>
      </c>
      <c r="F4" s="9" t="s">
        <v>48</v>
      </c>
    </row>
    <row r="5" spans="2:6" ht="12.75">
      <c r="B5" s="16" t="s">
        <v>19</v>
      </c>
      <c r="C5" s="16">
        <v>135253.73190999997</v>
      </c>
      <c r="D5" s="20">
        <v>126140</v>
      </c>
      <c r="E5" s="18">
        <f aca="true" t="shared" si="0" ref="E5:E10">D5-C5</f>
        <v>-9113.731909999973</v>
      </c>
      <c r="F5" s="27">
        <f aca="true" t="shared" si="1" ref="F5:F10">D5/C5</f>
        <v>0.9326175198177571</v>
      </c>
    </row>
    <row r="6" spans="2:6" ht="12.75">
      <c r="B6" s="16" t="s">
        <v>43</v>
      </c>
      <c r="C6" s="16">
        <v>23546.972</v>
      </c>
      <c r="D6" s="20">
        <v>24963</v>
      </c>
      <c r="E6" s="16">
        <f t="shared" si="0"/>
        <v>1416.0279999999984</v>
      </c>
      <c r="F6" s="28">
        <f t="shared" si="1"/>
        <v>1.0601363096707295</v>
      </c>
    </row>
    <row r="7" spans="2:6" ht="12.75">
      <c r="B7" s="16" t="s">
        <v>21</v>
      </c>
      <c r="C7" s="16">
        <v>51703.766</v>
      </c>
      <c r="D7" s="20">
        <v>50773</v>
      </c>
      <c r="E7" s="16">
        <f t="shared" si="0"/>
        <v>-930.7660000000033</v>
      </c>
      <c r="F7" s="28">
        <f t="shared" si="1"/>
        <v>0.9819981004865292</v>
      </c>
    </row>
    <row r="8" spans="2:6" ht="12.75">
      <c r="B8" s="16" t="s">
        <v>44</v>
      </c>
      <c r="C8" s="16">
        <v>35317.15</v>
      </c>
      <c r="D8" s="20">
        <v>30415</v>
      </c>
      <c r="E8" s="16">
        <f t="shared" si="0"/>
        <v>-4902.1500000000015</v>
      </c>
      <c r="F8" s="28">
        <f t="shared" si="1"/>
        <v>0.8611963309610203</v>
      </c>
    </row>
    <row r="9" spans="2:6" ht="12.75">
      <c r="B9" s="16" t="s">
        <v>45</v>
      </c>
      <c r="C9" s="16">
        <v>42739.615</v>
      </c>
      <c r="D9" s="20">
        <v>34558</v>
      </c>
      <c r="E9" s="16">
        <f t="shared" si="0"/>
        <v>-8181.614999999998</v>
      </c>
      <c r="F9" s="28">
        <f t="shared" si="1"/>
        <v>0.8085706902132834</v>
      </c>
    </row>
    <row r="10" spans="2:6" ht="13.5" thickBot="1">
      <c r="B10" s="23" t="s">
        <v>46</v>
      </c>
      <c r="C10" s="23">
        <v>6155.55497</v>
      </c>
      <c r="D10" s="22">
        <v>5898</v>
      </c>
      <c r="E10" s="23">
        <f t="shared" si="0"/>
        <v>-257.55497000000014</v>
      </c>
      <c r="F10" s="29">
        <f t="shared" si="1"/>
        <v>0.9581589359115089</v>
      </c>
    </row>
    <row r="13" ht="12.75">
      <c r="A13" s="7" t="s">
        <v>11</v>
      </c>
    </row>
    <row r="14" ht="12.75">
      <c r="A14" s="7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41.421875" style="0" bestFit="1" customWidth="1"/>
    <col min="3" max="3" width="10.7109375" style="0" customWidth="1"/>
    <col min="4" max="4" width="11.140625" style="0" bestFit="1" customWidth="1"/>
    <col min="5" max="5" width="14.421875" style="0" customWidth="1"/>
    <col min="6" max="6" width="11.421875" style="0" bestFit="1" customWidth="1"/>
  </cols>
  <sheetData>
    <row r="1" spans="1:6" ht="12.75">
      <c r="A1" s="7" t="s">
        <v>50</v>
      </c>
      <c r="F1">
        <v>5</v>
      </c>
    </row>
    <row r="3" ht="13.5" thickBot="1">
      <c r="E3" s="8" t="s">
        <v>51</v>
      </c>
    </row>
    <row r="4" spans="2:6" ht="13.5" thickBot="1">
      <c r="B4" s="42"/>
      <c r="C4" s="9" t="s">
        <v>3</v>
      </c>
      <c r="D4" s="9" t="s">
        <v>10</v>
      </c>
      <c r="E4" s="1" t="s">
        <v>54</v>
      </c>
      <c r="F4" s="9" t="s">
        <v>48</v>
      </c>
    </row>
    <row r="5" spans="2:6" ht="12.75">
      <c r="B5" s="19" t="s">
        <v>25</v>
      </c>
      <c r="C5" s="19">
        <v>4017</v>
      </c>
      <c r="D5" s="18">
        <v>3921</v>
      </c>
      <c r="E5" s="41">
        <v>-96</v>
      </c>
      <c r="F5" s="11">
        <v>0.98</v>
      </c>
    </row>
    <row r="6" spans="2:6" ht="12.75">
      <c r="B6" s="20" t="s">
        <v>52</v>
      </c>
      <c r="C6" s="20">
        <v>1480</v>
      </c>
      <c r="D6" s="16">
        <v>2033</v>
      </c>
      <c r="E6" s="21">
        <v>553</v>
      </c>
      <c r="F6" s="12">
        <v>1.37</v>
      </c>
    </row>
    <row r="7" spans="2:6" ht="13.5" thickBot="1">
      <c r="B7" s="22" t="s">
        <v>53</v>
      </c>
      <c r="C7" s="22">
        <v>8066</v>
      </c>
      <c r="D7" s="23">
        <v>5746</v>
      </c>
      <c r="E7" s="24">
        <f>D7-C7</f>
        <v>-2320</v>
      </c>
      <c r="F7" s="13">
        <f>D7/C7</f>
        <v>0.7123729233820977</v>
      </c>
    </row>
    <row r="9" ht="12.75">
      <c r="A9" s="7" t="s">
        <v>11</v>
      </c>
    </row>
    <row r="10" ht="12.75">
      <c r="A10" s="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3" sqref="A1:IV16384"/>
    </sheetView>
  </sheetViews>
  <sheetFormatPr defaultColWidth="9.140625" defaultRowHeight="12.75"/>
  <cols>
    <col min="2" max="2" width="41.421875" style="0" bestFit="1" customWidth="1"/>
    <col min="4" max="4" width="9.28125" style="0" bestFit="1" customWidth="1"/>
    <col min="5" max="5" width="22.28125" style="0" bestFit="1" customWidth="1"/>
    <col min="6" max="6" width="11.421875" style="0" bestFit="1" customWidth="1"/>
  </cols>
  <sheetData>
    <row r="1" spans="1:6" ht="12.75">
      <c r="A1" s="7" t="s">
        <v>55</v>
      </c>
      <c r="F1">
        <v>5</v>
      </c>
    </row>
    <row r="3" ht="13.5" thickBot="1">
      <c r="E3" s="8" t="s">
        <v>7</v>
      </c>
    </row>
    <row r="4" spans="2:6" ht="13.5" thickBot="1">
      <c r="B4" s="40" t="s">
        <v>17</v>
      </c>
      <c r="C4" s="6" t="s">
        <v>3</v>
      </c>
      <c r="D4" s="6" t="s">
        <v>10</v>
      </c>
      <c r="E4" s="4" t="s">
        <v>38</v>
      </c>
      <c r="F4" s="9" t="s">
        <v>48</v>
      </c>
    </row>
    <row r="5" spans="2:6" ht="12.75">
      <c r="B5" s="20" t="s">
        <v>28</v>
      </c>
      <c r="C5" s="16">
        <v>58988.03</v>
      </c>
      <c r="D5" s="18">
        <v>62436</v>
      </c>
      <c r="E5" s="21">
        <f>D5-C5</f>
        <v>3447.970000000001</v>
      </c>
      <c r="F5" s="11">
        <f>D5/C5</f>
        <v>1.0584520283182877</v>
      </c>
    </row>
    <row r="6" spans="2:6" ht="12.75">
      <c r="B6" s="20" t="s">
        <v>57</v>
      </c>
      <c r="C6" s="16">
        <v>8800.75</v>
      </c>
      <c r="D6" s="16">
        <v>8988</v>
      </c>
      <c r="E6" s="21">
        <f>D6-C6</f>
        <v>187.25</v>
      </c>
      <c r="F6" s="12">
        <f>D6/C6</f>
        <v>1.0212765957446808</v>
      </c>
    </row>
    <row r="7" spans="2:6" ht="13.5" thickBot="1">
      <c r="B7" s="22" t="s">
        <v>56</v>
      </c>
      <c r="C7" s="23">
        <v>1000</v>
      </c>
      <c r="D7" s="23">
        <v>1983</v>
      </c>
      <c r="E7" s="24">
        <f>D7-C7</f>
        <v>983</v>
      </c>
      <c r="F7" s="13">
        <f>D7/C7</f>
        <v>1.983</v>
      </c>
    </row>
    <row r="10" spans="1:5" ht="12.75">
      <c r="A10" s="7" t="s">
        <v>11</v>
      </c>
      <c r="E10" s="43"/>
    </row>
    <row r="11" ht="12.75">
      <c r="A11" s="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2" max="2" width="30.7109375" style="0" bestFit="1" customWidth="1"/>
    <col min="5" max="5" width="22.28125" style="0" bestFit="1" customWidth="1"/>
    <col min="6" max="6" width="11.421875" style="0" bestFit="1" customWidth="1"/>
  </cols>
  <sheetData>
    <row r="1" spans="1:6" ht="12.75">
      <c r="A1" s="7" t="s">
        <v>58</v>
      </c>
      <c r="F1">
        <v>5</v>
      </c>
    </row>
    <row r="3" ht="13.5" thickBot="1">
      <c r="E3" s="8" t="s">
        <v>7</v>
      </c>
    </row>
    <row r="4" spans="2:6" ht="13.5" thickBot="1">
      <c r="B4" s="6" t="s">
        <v>59</v>
      </c>
      <c r="C4" s="6" t="s">
        <v>3</v>
      </c>
      <c r="D4" s="6" t="s">
        <v>10</v>
      </c>
      <c r="E4" s="1" t="s">
        <v>38</v>
      </c>
      <c r="F4" s="6" t="s">
        <v>48</v>
      </c>
    </row>
    <row r="5" spans="2:6" ht="12.75">
      <c r="B5" s="16" t="s">
        <v>60</v>
      </c>
      <c r="C5" s="16">
        <v>62</v>
      </c>
      <c r="D5" s="18">
        <v>951</v>
      </c>
      <c r="E5" s="30">
        <f>D5-C5</f>
        <v>889</v>
      </c>
      <c r="F5" s="14">
        <f>D5/C5</f>
        <v>15.338709677419354</v>
      </c>
    </row>
    <row r="6" spans="2:6" ht="12.75">
      <c r="B6" s="16" t="s">
        <v>33</v>
      </c>
      <c r="C6" s="16">
        <v>15127</v>
      </c>
      <c r="D6" s="16">
        <v>17340</v>
      </c>
      <c r="E6" s="25">
        <f>D6-+C6</f>
        <v>2213</v>
      </c>
      <c r="F6" s="14">
        <f>D6/C6</f>
        <v>1.1462947048324188</v>
      </c>
    </row>
    <row r="7" spans="2:6" ht="12.75">
      <c r="B7" s="16" t="s">
        <v>34</v>
      </c>
      <c r="C7" s="16">
        <v>811</v>
      </c>
      <c r="D7" s="16">
        <v>528</v>
      </c>
      <c r="E7" s="25">
        <f>D7-+C7</f>
        <v>-283</v>
      </c>
      <c r="F7" s="14">
        <f>D7/C7</f>
        <v>0.6510480887792849</v>
      </c>
    </row>
    <row r="8" spans="2:6" ht="12.75">
      <c r="B8" s="16" t="s">
        <v>35</v>
      </c>
      <c r="C8" s="16">
        <v>3400</v>
      </c>
      <c r="D8" s="16">
        <v>2388</v>
      </c>
      <c r="E8" s="25">
        <f>D8-+C8</f>
        <v>-1012</v>
      </c>
      <c r="F8" s="14">
        <f>D8/C8</f>
        <v>0.7023529411764706</v>
      </c>
    </row>
    <row r="9" spans="2:6" ht="13.5" thickBot="1">
      <c r="B9" s="23" t="s">
        <v>61</v>
      </c>
      <c r="C9" s="23">
        <v>6000</v>
      </c>
      <c r="D9" s="23">
        <v>4367</v>
      </c>
      <c r="E9" s="26">
        <f>D9-+C9</f>
        <v>-1633</v>
      </c>
      <c r="F9" s="15">
        <f>D9/C9</f>
        <v>0.7278333333333333</v>
      </c>
    </row>
    <row r="12" spans="1:5" ht="12.75">
      <c r="A12" s="7" t="s">
        <v>11</v>
      </c>
      <c r="E12" s="44"/>
    </row>
    <row r="13" ht="12.75">
      <c r="A13" s="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Mimoza Backa</cp:lastModifiedBy>
  <cp:lastPrinted>2015-11-12T14:15:10Z</cp:lastPrinted>
  <dcterms:created xsi:type="dcterms:W3CDTF">2007-10-11T18:21:49Z</dcterms:created>
  <dcterms:modified xsi:type="dcterms:W3CDTF">2016-03-20T18:41:00Z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