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toku i Borxhit Publik" sheetId="1" r:id="rId1"/>
    <sheet name="Borxhi Publik ndaj PBB-së" sheetId="2" r:id="rId2"/>
    <sheet name="Krahasuese me Rajonin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<sst xmlns="http://schemas.openxmlformats.org/spreadsheetml/2006/main" count="38" uniqueCount="33">
  <si>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Komente dhe Analiza: Open Data Albania</t>
  </si>
  <si>
    <t>Stoku i Borxhit Publik/PBB</t>
  </si>
  <si>
    <t>Tabela 1: Stoku i Borxhit Publik në vlerë nominale (në milionë lekë) dhe % e rritjes së stokut të Borxhit Publik</t>
  </si>
  <si>
    <t>Borxhi në vlerë nominale* (milionë Lekë)</t>
  </si>
  <si>
    <t>2021*</t>
  </si>
  <si>
    <t>Mal i Zi</t>
  </si>
  <si>
    <t>* Për vitin 2021, të dhënat janë të parashikuara</t>
  </si>
  <si>
    <t>Shqipëri</t>
  </si>
  <si>
    <t>Bosnjë dhe Hercegovina</t>
  </si>
  <si>
    <t>Kosovë</t>
  </si>
  <si>
    <t>Serbi</t>
  </si>
  <si>
    <t xml:space="preserve">PBB (nominale) </t>
  </si>
  <si>
    <t>Tabela 1: Stoku i Borxhit Publik në vlerë nominale (në milionë lekë) dhe në përqindje të PBB-së</t>
  </si>
  <si>
    <t>*Të dhënat për 9-mujorin 2021, janë paraprake</t>
  </si>
  <si>
    <t>Burimi: Ministria e Financave dhe Ekonomisë (2021), Treguesit e Borxhit, https://www.financa.gov.al/treguesit-e-borxhit/
Ministria e Financave, Kuadri Makroekonomik e Fiskal 2022-2024</t>
  </si>
  <si>
    <t>9-mujori 2021 Fakt</t>
  </si>
  <si>
    <t>2021 Plan Vjetor</t>
  </si>
  <si>
    <r>
      <rPr>
        <b/>
        <sz val="10"/>
        <color indexed="8"/>
        <rFont val="Calibri"/>
        <family val="2"/>
      </rPr>
      <t>Burimi:</t>
    </r>
    <r>
      <rPr>
        <sz val="10"/>
        <color indexed="8"/>
        <rFont val="Calibri"/>
        <family val="2"/>
      </rPr>
      <t xml:space="preserve"> Ministria e Financave dhe Ekonomisë (2021), Treguesit e Borxhit, https://www.financa.gov.al/treguesit-e-borxhit/
Ministria e Financave dhe Ekonomisë (2021), Kuadri Makroekonomik Fiskal 2022-2024</t>
    </r>
  </si>
  <si>
    <t>* Për 9-mujorin 2021, të dhënat janë paraprake nga Ministria e Financave dhe Ekonomisë</t>
  </si>
  <si>
    <t>Grafik 1: Ecuria e Stokut të Borxhit Publik në vlerë nominale (në milionë lekë) dhe ndryshimi me bazë vjetore në %, 2000 - 2022</t>
  </si>
  <si>
    <t>2022 Plan Vjetor</t>
  </si>
  <si>
    <t>Ecuria e Stokut të Borxhit Publik në Shqipëri, 2000-2022</t>
  </si>
  <si>
    <t xml:space="preserve">9-mujori 2021 Fakt </t>
  </si>
  <si>
    <t xml:space="preserve">2021 Plan </t>
  </si>
  <si>
    <t>2022 Plan</t>
  </si>
  <si>
    <t xml:space="preserve">Grafik 1: Pesha e Borxhit Publik në përqindje ndaj PBB-së, 2000 -2022 </t>
  </si>
  <si>
    <t>Grafik 1. Vendet e Rajonit sipas peshës së Borxhit Publik në % ndaj PBB-së  2016-2021*</t>
  </si>
  <si>
    <t>Tabela 1. Vendet e Rajonit sipas peshës së Borxhit Publik në % ndaj PBB-së  2016-2021*</t>
  </si>
  <si>
    <t xml:space="preserve">Ndryshimi vjetor në % </t>
  </si>
  <si>
    <t>*Stoku i Borxhit përfshin Borxhin e qeverisë Qendrore, Lokale dhe borxhin e garantuar (të jashtëm dhe të brendshëm në total)</t>
  </si>
  <si>
    <t>Borxhi në vlerë nominale</t>
  </si>
  <si>
    <t>Maqedonia veriut</t>
  </si>
  <si>
    <r>
      <rPr>
        <b/>
        <sz val="11"/>
        <color indexed="8"/>
        <rFont val="Times New Roman"/>
        <family val="1"/>
      </rPr>
      <t>Burimi:</t>
    </r>
    <r>
      <rPr>
        <sz val="11"/>
        <color indexed="8"/>
        <rFont val="Times New Roman"/>
        <family val="1"/>
      </rPr>
      <t xml:space="preserve"> 
Ministria e Financave dhe Ekonomisë, 2021, Të dhëna nga Kuadri Makroekonomik e Fiskal 2022-2024, si dhe nga Borxhi
Për vendet e rajonit, të dhënat janë marrë nga Banka Botërore, Regular Economic Raport, Fall 2021 URL:https://openknowledge.worldbank.org/bitstream/handle/10986/36402/Greening-the-Recovery.pdf?sequence=1&amp;isAllowed=y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</si>
</sst>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60"/>
      <name val="Calibri"/>
      <family val="2"/>
    </font>
    <font>
      <b/>
      <sz val="9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C00000"/>
      <name val="Calibri"/>
      <family val="2"/>
    </font>
    <font>
      <b/>
      <sz val="10"/>
      <color rgb="FF000000"/>
      <name val="Times New Roman"/>
      <family val="1"/>
    </font>
    <font>
      <b/>
      <sz val="9"/>
      <color rgb="FF333333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44" fillId="0" borderId="0" xfId="0" applyFont="1" applyAlignment="1">
      <alignment/>
    </xf>
    <xf numFmtId="164" fontId="0" fillId="0" borderId="10" xfId="42" applyNumberFormat="1" applyFont="1" applyBorder="1" applyAlignment="1">
      <alignment wrapText="1"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5" fontId="0" fillId="0" borderId="10" xfId="67" applyNumberFormat="1" applyFont="1" applyFill="1" applyBorder="1" applyAlignment="1">
      <alignment/>
    </xf>
    <xf numFmtId="165" fontId="0" fillId="0" borderId="0" xfId="67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0" xfId="0" applyFont="1" applyAlignment="1">
      <alignment/>
    </xf>
    <xf numFmtId="164" fontId="44" fillId="0" borderId="10" xfId="42" applyNumberFormat="1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165" fontId="0" fillId="0" borderId="10" xfId="67" applyNumberFormat="1" applyFont="1" applyBorder="1" applyAlignment="1">
      <alignment wrapText="1"/>
    </xf>
    <xf numFmtId="164" fontId="0" fillId="0" borderId="10" xfId="42" applyNumberFormat="1" applyFont="1" applyBorder="1" applyAlignment="1">
      <alignment horizontal="right" vertical="center" wrapText="1"/>
    </xf>
    <xf numFmtId="164" fontId="0" fillId="0" borderId="10" xfId="42" applyNumberFormat="1" applyFont="1" applyBorder="1" applyAlignment="1">
      <alignment horizontal="right" vertical="center"/>
    </xf>
    <xf numFmtId="164" fontId="0" fillId="0" borderId="0" xfId="42" applyNumberFormat="1" applyFont="1" applyAlignment="1">
      <alignment horizontal="right" vertical="center"/>
    </xf>
    <xf numFmtId="164" fontId="44" fillId="0" borderId="10" xfId="42" applyNumberFormat="1" applyFont="1" applyBorder="1" applyAlignment="1">
      <alignment horizontal="left" vertical="center" wrapText="1"/>
    </xf>
    <xf numFmtId="164" fontId="44" fillId="0" borderId="10" xfId="42" applyNumberFormat="1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165" fontId="0" fillId="0" borderId="0" xfId="67" applyNumberFormat="1" applyFont="1" applyAlignment="1">
      <alignment/>
    </xf>
    <xf numFmtId="10" fontId="0" fillId="0" borderId="0" xfId="67" applyNumberFormat="1" applyFont="1" applyAlignment="1">
      <alignment/>
    </xf>
    <xf numFmtId="166" fontId="50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5" fontId="0" fillId="0" borderId="0" xfId="67" applyNumberFormat="1" applyFont="1" applyAlignment="1">
      <alignment vertical="top"/>
    </xf>
    <xf numFmtId="0" fontId="52" fillId="33" borderId="10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right" vertical="center"/>
    </xf>
    <xf numFmtId="0" fontId="52" fillId="5" borderId="10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/>
    </xf>
    <xf numFmtId="164" fontId="0" fillId="0" borderId="10" xfId="42" applyNumberFormat="1" applyFont="1" applyBorder="1" applyAlignment="1">
      <alignment horizontal="right" vertical="center"/>
    </xf>
    <xf numFmtId="0" fontId="53" fillId="0" borderId="0" xfId="0" applyFont="1" applyAlignment="1">
      <alignment/>
    </xf>
    <xf numFmtId="0" fontId="44" fillId="34" borderId="0" xfId="0" applyFont="1" applyFill="1" applyAlignment="1">
      <alignment horizont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54" fillId="0" borderId="0" xfId="0" applyFont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 29" xfId="56"/>
    <cellStyle name="Normal 30" xfId="57"/>
    <cellStyle name="Normal 32" xfId="58"/>
    <cellStyle name="Normal 34" xfId="59"/>
    <cellStyle name="Normal 35" xfId="60"/>
    <cellStyle name="Normal 37" xfId="61"/>
    <cellStyle name="Normal 72" xfId="62"/>
    <cellStyle name="Normal 73" xfId="63"/>
    <cellStyle name="Normal 7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5"/>
          <c:w val="0.9947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'Stoku i Borxhit Publik'!$B$8</c:f>
              <c:strCache>
                <c:ptCount val="1"/>
                <c:pt idx="0">
                  <c:v>Borxhi në vlerë nominale* (milionë Lekë)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cat>
            <c:strRef>
              <c:f>'Stoku i Borxhit Publik'!$C$7:$Z$7</c:f>
              <c:strCache/>
            </c:strRef>
          </c:cat>
          <c:val>
            <c:numRef>
              <c:f>'Stoku i Borxhit Publik'!$C$8:$Z$8</c:f>
              <c:numCache/>
            </c:numRef>
          </c:val>
        </c:ser>
        <c:axId val="21935400"/>
        <c:axId val="63200873"/>
      </c:barChart>
      <c:lineChart>
        <c:grouping val="standard"/>
        <c:varyColors val="0"/>
        <c:ser>
          <c:idx val="1"/>
          <c:order val="1"/>
          <c:tx>
            <c:strRef>
              <c:f>'Stoku i Borxhit Publik'!$B$9</c:f>
              <c:strCache>
                <c:ptCount val="1"/>
                <c:pt idx="0">
                  <c:v>Ndryshimi vjetor në %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'Stoku i Borxhit Publik'!$C$7:$Z$7</c:f>
              <c:strCache/>
            </c:strRef>
          </c:cat>
          <c:val>
            <c:numRef>
              <c:f>'Stoku i Borxhit Publik'!$C$9:$Z$9</c:f>
              <c:numCache/>
            </c:numRef>
          </c:val>
          <c:smooth val="0"/>
        </c:ser>
        <c:axId val="31936946"/>
        <c:axId val="18997059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935400"/>
        <c:crossesAt val="1"/>
        <c:crossBetween val="between"/>
        <c:dispUnits/>
      </c:valAx>
      <c:catAx>
        <c:axId val="31936946"/>
        <c:scaling>
          <c:orientation val="minMax"/>
        </c:scaling>
        <c:axPos val="b"/>
        <c:delete val="1"/>
        <c:majorTickMark val="out"/>
        <c:minorTickMark val="none"/>
        <c:tickLblPos val="none"/>
        <c:crossAx val="18997059"/>
        <c:crosses val="autoZero"/>
        <c:auto val="1"/>
        <c:lblOffset val="100"/>
        <c:tickLblSkip val="1"/>
        <c:noMultiLvlLbl val="0"/>
      </c:catAx>
      <c:valAx>
        <c:axId val="1899705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369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75"/>
          <c:y val="0.91325"/>
          <c:w val="0.526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8"/>
          <c:w val="0.994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'Borxhi Publik ndaj PBB-së'!$B$8</c:f>
              <c:strCache>
                <c:ptCount val="1"/>
                <c:pt idx="0">
                  <c:v>Borxhi në vlerë nominale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E2F0D9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E2F0D9"/>
              </a:solidFill>
              <a:ln w="3175">
                <a:noFill/>
              </a:ln>
            </c:spPr>
          </c:dPt>
          <c:cat>
            <c:strRef>
              <c:f>'Borxhi Publik ndaj PBB-së'!$C$7:$Z$7</c:f>
              <c:strCache/>
            </c:strRef>
          </c:cat>
          <c:val>
            <c:numRef>
              <c:f>'Borxhi Publik ndaj PBB-së'!$C$8:$Z$8</c:f>
              <c:numCache/>
            </c:numRef>
          </c:val>
        </c:ser>
        <c:gapWidth val="219"/>
        <c:axId val="36755804"/>
        <c:axId val="62366781"/>
      </c:barChart>
      <c:lineChart>
        <c:grouping val="standard"/>
        <c:varyColors val="0"/>
        <c:ser>
          <c:idx val="2"/>
          <c:order val="1"/>
          <c:tx>
            <c:strRef>
              <c:f>'Borxhi Publik ndaj PBB-së'!$B$10</c:f>
              <c:strCache>
                <c:ptCount val="1"/>
                <c:pt idx="0">
                  <c:v>Stoku i Borxhit Publik/PBB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'Borxhi Publik ndaj PBB-së'!$C$7:$Z$7</c:f>
              <c:strCache/>
            </c:strRef>
          </c:cat>
          <c:val>
            <c:numRef>
              <c:f>'Borxhi Publik ndaj PBB-së'!$C$10:$Z$10</c:f>
              <c:numCache/>
            </c:numRef>
          </c:val>
          <c:smooth val="0"/>
        </c:ser>
        <c:axId val="24430118"/>
        <c:axId val="1854447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66781"/>
        <c:crosses val="autoZero"/>
        <c:auto val="1"/>
        <c:lblOffset val="100"/>
        <c:tickLblSkip val="1"/>
        <c:noMultiLvlLbl val="0"/>
      </c:catAx>
      <c:valAx>
        <c:axId val="62366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55804"/>
        <c:crossesAt val="1"/>
        <c:crossBetween val="between"/>
        <c:dispUnits/>
      </c:valAx>
      <c:catAx>
        <c:axId val="24430118"/>
        <c:scaling>
          <c:orientation val="minMax"/>
        </c:scaling>
        <c:axPos val="b"/>
        <c:delete val="1"/>
        <c:majorTickMark val="out"/>
        <c:minorTickMark val="none"/>
        <c:tickLblPos val="none"/>
        <c:crossAx val="18544471"/>
        <c:crosses val="autoZero"/>
        <c:auto val="1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301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9"/>
          <c:w val="0.476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4"/>
          <c:w val="0.980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'Krahasuese me Rajonin'!$B$9</c:f>
              <c:strCache>
                <c:ptCount val="1"/>
                <c:pt idx="0">
                  <c:v>Shqipëri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'Krahasuese me Rajonin'!$C$8:$H$8</c:f>
              <c:strCache/>
            </c:strRef>
          </c:cat>
          <c:val>
            <c:numRef>
              <c:f>'Krahasuese me Rajonin'!$C$9:$H$9</c:f>
              <c:numCache/>
            </c:numRef>
          </c:val>
        </c:ser>
        <c:ser>
          <c:idx val="1"/>
          <c:order val="1"/>
          <c:tx>
            <c:strRef>
              <c:f>'Krahasuese me Rajonin'!$B$10</c:f>
              <c:strCache>
                <c:ptCount val="1"/>
                <c:pt idx="0">
                  <c:v>Bosnjë dhe Hercegovina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'Krahasuese me Rajonin'!$C$8:$H$8</c:f>
              <c:strCache/>
            </c:strRef>
          </c:cat>
          <c:val>
            <c:numRef>
              <c:f>'Krahasuese me Rajonin'!$C$10:$H$10</c:f>
              <c:numCache/>
            </c:numRef>
          </c:val>
        </c:ser>
        <c:ser>
          <c:idx val="2"/>
          <c:order val="2"/>
          <c:tx>
            <c:strRef>
              <c:f>'Krahasuese me Rajonin'!$B$11</c:f>
              <c:strCache>
                <c:ptCount val="1"/>
                <c:pt idx="0">
                  <c:v>Kosovë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'Krahasuese me Rajonin'!$C$8:$H$8</c:f>
              <c:strCache/>
            </c:strRef>
          </c:cat>
          <c:val>
            <c:numRef>
              <c:f>'Krahasuese me Rajonin'!$C$11:$H$11</c:f>
              <c:numCache/>
            </c:numRef>
          </c:val>
        </c:ser>
        <c:ser>
          <c:idx val="3"/>
          <c:order val="3"/>
          <c:tx>
            <c:strRef>
              <c:f>'Krahasuese me Rajonin'!$B$12</c:f>
              <c:strCache>
                <c:ptCount val="1"/>
                <c:pt idx="0">
                  <c:v>Maqedonia veriut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'Krahasuese me Rajonin'!$C$8:$H$8</c:f>
              <c:strCache/>
            </c:strRef>
          </c:cat>
          <c:val>
            <c:numRef>
              <c:f>'Krahasuese me Rajonin'!$C$12:$H$12</c:f>
              <c:numCache/>
            </c:numRef>
          </c:val>
        </c:ser>
        <c:ser>
          <c:idx val="4"/>
          <c:order val="4"/>
          <c:tx>
            <c:strRef>
              <c:f>'Krahasuese me Rajonin'!$B$13</c:f>
              <c:strCache>
                <c:ptCount val="1"/>
                <c:pt idx="0">
                  <c:v>Mal i Zi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'Krahasuese me Rajonin'!$C$8:$H$8</c:f>
              <c:strCache/>
            </c:strRef>
          </c:cat>
          <c:val>
            <c:numRef>
              <c:f>'Krahasuese me Rajonin'!$C$13:$H$13</c:f>
              <c:numCache/>
            </c:numRef>
          </c:val>
        </c:ser>
        <c:ser>
          <c:idx val="5"/>
          <c:order val="5"/>
          <c:tx>
            <c:strRef>
              <c:f>'Krahasuese me Rajonin'!$B$14</c:f>
              <c:strCache>
                <c:ptCount val="1"/>
                <c:pt idx="0">
                  <c:v>Serbi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'Krahasuese me Rajonin'!$C$8:$H$8</c:f>
              <c:strCache/>
            </c:strRef>
          </c:cat>
          <c:val>
            <c:numRef>
              <c:f>'Krahasuese me Rajonin'!$C$14:$H$14</c:f>
              <c:numCache/>
            </c:numRef>
          </c:val>
        </c:ser>
        <c:overlap val="-27"/>
        <c:gapWidth val="219"/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8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5"/>
          <c:y val="0.91425"/>
          <c:w val="0.754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9525</xdr:rowOff>
    </xdr:from>
    <xdr:to>
      <xdr:col>12</xdr:col>
      <xdr:colOff>247650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19125" y="3962400"/>
        <a:ext cx="81819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18</xdr:row>
      <xdr:rowOff>171450</xdr:rowOff>
    </xdr:from>
    <xdr:to>
      <xdr:col>11</xdr:col>
      <xdr:colOff>161925</xdr:colOff>
      <xdr:row>34</xdr:row>
      <xdr:rowOff>47625</xdr:rowOff>
    </xdr:to>
    <xdr:graphicFrame>
      <xdr:nvGraphicFramePr>
        <xdr:cNvPr id="1" name="Chart 3"/>
        <xdr:cNvGraphicFramePr/>
      </xdr:nvGraphicFramePr>
      <xdr:xfrm>
        <a:off x="600075" y="3962400"/>
        <a:ext cx="7600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171450</xdr:rowOff>
    </xdr:from>
    <xdr:to>
      <xdr:col>20</xdr:col>
      <xdr:colOff>342900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334250" y="1314450"/>
        <a:ext cx="6438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25.140625" style="0" customWidth="1"/>
    <col min="10" max="10" width="9.8515625" style="0" customWidth="1"/>
    <col min="11" max="11" width="9.00390625" style="0" customWidth="1"/>
    <col min="12" max="12" width="11.140625" style="0" customWidth="1"/>
    <col min="13" max="13" width="10.421875" style="0" customWidth="1"/>
    <col min="14" max="14" width="11.28125" style="0" customWidth="1"/>
    <col min="15" max="15" width="17.28125" style="0" customWidth="1"/>
    <col min="16" max="16" width="10.00390625" style="0" customWidth="1"/>
    <col min="17" max="17" width="9.7109375" style="0" customWidth="1"/>
    <col min="18" max="18" width="11.28125" style="0" customWidth="1"/>
    <col min="19" max="19" width="11.8515625" style="0" customWidth="1"/>
    <col min="20" max="20" width="12.28125" style="0" customWidth="1"/>
    <col min="21" max="21" width="11.57421875" style="0" customWidth="1"/>
    <col min="22" max="22" width="13.00390625" style="0" customWidth="1"/>
    <col min="23" max="23" width="11.28125" style="0" customWidth="1"/>
    <col min="24" max="24" width="13.28125" style="0" customWidth="1"/>
    <col min="25" max="25" width="12.28125" style="0" customWidth="1"/>
    <col min="26" max="26" width="15.28125" style="0" customWidth="1"/>
    <col min="27" max="33" width="12.57421875" style="0" bestFit="1" customWidth="1"/>
    <col min="34" max="34" width="10.421875" style="0" customWidth="1"/>
  </cols>
  <sheetData>
    <row r="2" spans="2:18" ht="15"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15"/>
    </row>
    <row r="5" ht="15">
      <c r="B5" s="2" t="s">
        <v>2</v>
      </c>
    </row>
    <row r="6" ht="15">
      <c r="B6" s="2"/>
    </row>
    <row r="7" spans="2:26" s="23" customFormat="1" ht="26.25" customHeight="1">
      <c r="B7" s="22"/>
      <c r="C7" s="22">
        <v>2000</v>
      </c>
      <c r="D7" s="22">
        <v>2001</v>
      </c>
      <c r="E7" s="22">
        <v>2002</v>
      </c>
      <c r="F7" s="22">
        <v>2003</v>
      </c>
      <c r="G7" s="22">
        <v>2004</v>
      </c>
      <c r="H7" s="22">
        <v>2005</v>
      </c>
      <c r="I7" s="22">
        <v>2006</v>
      </c>
      <c r="J7" s="22">
        <v>2007</v>
      </c>
      <c r="K7" s="22">
        <v>2008</v>
      </c>
      <c r="L7" s="22">
        <v>2009</v>
      </c>
      <c r="M7" s="22">
        <v>2010</v>
      </c>
      <c r="N7" s="14">
        <v>2011</v>
      </c>
      <c r="O7" s="14">
        <v>2012</v>
      </c>
      <c r="P7" s="14">
        <v>2013</v>
      </c>
      <c r="Q7" s="14">
        <v>2014</v>
      </c>
      <c r="R7" s="14">
        <v>2015</v>
      </c>
      <c r="S7" s="14">
        <v>2016</v>
      </c>
      <c r="T7" s="14">
        <v>2017</v>
      </c>
      <c r="U7" s="14">
        <v>2018</v>
      </c>
      <c r="V7" s="14">
        <v>2019</v>
      </c>
      <c r="W7" s="14">
        <v>2020</v>
      </c>
      <c r="X7" s="14" t="s">
        <v>15</v>
      </c>
      <c r="Y7" s="22" t="s">
        <v>16</v>
      </c>
      <c r="Z7" s="22" t="s">
        <v>20</v>
      </c>
    </row>
    <row r="8" spans="2:26" s="19" customFormat="1" ht="30">
      <c r="B8" s="20" t="s">
        <v>3</v>
      </c>
      <c r="C8" s="17">
        <v>317659</v>
      </c>
      <c r="D8" s="17">
        <v>341521</v>
      </c>
      <c r="E8" s="17">
        <v>391308</v>
      </c>
      <c r="F8" s="17">
        <v>408300</v>
      </c>
      <c r="G8" s="17">
        <v>423965</v>
      </c>
      <c r="H8" s="17">
        <v>468071</v>
      </c>
      <c r="I8" s="17">
        <v>494668</v>
      </c>
      <c r="J8" s="17">
        <v>516934</v>
      </c>
      <c r="K8" s="17">
        <v>595799</v>
      </c>
      <c r="L8" s="17">
        <v>682397</v>
      </c>
      <c r="M8" s="17">
        <v>715518</v>
      </c>
      <c r="N8" s="18">
        <v>772732</v>
      </c>
      <c r="O8" s="18">
        <v>828265</v>
      </c>
      <c r="P8" s="18">
        <v>885079</v>
      </c>
      <c r="Q8" s="18">
        <v>977965</v>
      </c>
      <c r="R8" s="18">
        <v>1043229</v>
      </c>
      <c r="S8" s="18">
        <v>1066611</v>
      </c>
      <c r="T8" s="18">
        <v>1088169</v>
      </c>
      <c r="U8" s="18">
        <v>1107285</v>
      </c>
      <c r="V8" s="18">
        <v>1112626</v>
      </c>
      <c r="W8" s="18">
        <v>1224242</v>
      </c>
      <c r="X8" s="18">
        <v>1282134</v>
      </c>
      <c r="Y8" s="38">
        <v>1321906</v>
      </c>
      <c r="Z8" s="38">
        <v>1400576</v>
      </c>
    </row>
    <row r="9" spans="2:26" s="4" customFormat="1" ht="15">
      <c r="B9" s="21" t="s">
        <v>28</v>
      </c>
      <c r="C9" s="3"/>
      <c r="D9" s="16">
        <f>D8/C8-1</f>
        <v>0.0751182872199434</v>
      </c>
      <c r="E9" s="16">
        <f aca="true" t="shared" si="0" ref="E9:O9">E8/D8-1</f>
        <v>0.1457802009246869</v>
      </c>
      <c r="F9" s="16">
        <f t="shared" si="0"/>
        <v>0.043423594713116076</v>
      </c>
      <c r="G9" s="16">
        <f t="shared" si="0"/>
        <v>0.03836639725691904</v>
      </c>
      <c r="H9" s="16">
        <f t="shared" si="0"/>
        <v>0.10403217246706675</v>
      </c>
      <c r="I9" s="16">
        <f t="shared" si="0"/>
        <v>0.056822576062178554</v>
      </c>
      <c r="J9" s="16">
        <f t="shared" si="0"/>
        <v>0.04501200805388672</v>
      </c>
      <c r="K9" s="16">
        <f t="shared" si="0"/>
        <v>0.15256299643668236</v>
      </c>
      <c r="L9" s="16">
        <f t="shared" si="0"/>
        <v>0.14534767597797238</v>
      </c>
      <c r="M9" s="16">
        <f t="shared" si="0"/>
        <v>0.04853626261545707</v>
      </c>
      <c r="N9" s="16">
        <f t="shared" si="0"/>
        <v>0.07996165016114198</v>
      </c>
      <c r="O9" s="16">
        <f t="shared" si="0"/>
        <v>0.07186579564454432</v>
      </c>
      <c r="P9" s="16">
        <f>P8/O8-1</f>
        <v>0.06859398863890176</v>
      </c>
      <c r="Q9" s="16">
        <f>Q8/P8-1</f>
        <v>0.10494656409201886</v>
      </c>
      <c r="R9" s="16">
        <f>R8/Q8-1</f>
        <v>0.0667344945882522</v>
      </c>
      <c r="S9" s="16">
        <f>S8/R8-1</f>
        <v>0.02241310393020135</v>
      </c>
      <c r="T9" s="16">
        <f>T8/S8-1</f>
        <v>0.020211679797039306</v>
      </c>
      <c r="U9" s="16">
        <f>U8/T8-1</f>
        <v>0.017567124224270314</v>
      </c>
      <c r="V9" s="16">
        <f>V8/U8-1</f>
        <v>0.004823509755844224</v>
      </c>
      <c r="W9" s="16">
        <f>W8/V8-1</f>
        <v>0.10031762694741997</v>
      </c>
      <c r="X9" s="16">
        <f>X8/W8-1</f>
        <v>0.04728803618892341</v>
      </c>
      <c r="Y9" s="16">
        <f>Y8/X8-1</f>
        <v>0.03102015857936835</v>
      </c>
      <c r="Z9" s="16">
        <f>Z8/Y8-1</f>
        <v>0.05951255232974195</v>
      </c>
    </row>
    <row r="10" spans="2:34" s="4" customFormat="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2:10" ht="15">
      <c r="B11" s="41" t="s">
        <v>17</v>
      </c>
      <c r="C11" s="42"/>
      <c r="D11" s="42"/>
      <c r="E11" s="42"/>
      <c r="F11" s="42"/>
      <c r="G11" s="42"/>
      <c r="H11" s="42"/>
      <c r="I11" s="42"/>
      <c r="J11" s="42"/>
    </row>
    <row r="12" spans="2:10" ht="15">
      <c r="B12" s="42"/>
      <c r="C12" s="42"/>
      <c r="D12" s="42"/>
      <c r="E12" s="42"/>
      <c r="F12" s="42"/>
      <c r="G12" s="42"/>
      <c r="H12" s="42"/>
      <c r="I12" s="42"/>
      <c r="J12" s="42"/>
    </row>
    <row r="13" spans="2:3" ht="15">
      <c r="B13" s="10" t="s">
        <v>0</v>
      </c>
      <c r="C13" s="2"/>
    </row>
    <row r="14" ht="15">
      <c r="B14" s="11" t="s">
        <v>29</v>
      </c>
    </row>
    <row r="15" ht="15">
      <c r="B15" s="11" t="s">
        <v>18</v>
      </c>
    </row>
    <row r="16" ht="15">
      <c r="B16" s="2"/>
    </row>
    <row r="17" ht="15">
      <c r="O17" s="4"/>
    </row>
    <row r="18" spans="2:13" ht="15">
      <c r="B18" s="2" t="s">
        <v>19</v>
      </c>
      <c r="M18" s="2"/>
    </row>
    <row r="25" ht="15">
      <c r="V25" s="39"/>
    </row>
    <row r="29" ht="15">
      <c r="O29" s="39"/>
    </row>
    <row r="33" ht="15">
      <c r="O33" s="15"/>
    </row>
  </sheetData>
  <sheetProtection/>
  <mergeCells count="2">
    <mergeCell ref="B2:P2"/>
    <mergeCell ref="B11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18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5.140625" style="0" customWidth="1"/>
    <col min="10" max="10" width="9.8515625" style="0" customWidth="1"/>
    <col min="11" max="11" width="12.421875" style="0" customWidth="1"/>
    <col min="12" max="12" width="11.140625" style="0" customWidth="1"/>
    <col min="13" max="13" width="10.421875" style="0" customWidth="1"/>
    <col min="14" max="14" width="11.28125" style="0" customWidth="1"/>
    <col min="15" max="15" width="11.7109375" style="0" customWidth="1"/>
    <col min="16" max="16" width="14.28125" style="0" customWidth="1"/>
    <col min="17" max="17" width="11.7109375" style="0" customWidth="1"/>
    <col min="18" max="18" width="11.28125" style="0" customWidth="1"/>
    <col min="19" max="19" width="11.8515625" style="0" customWidth="1"/>
    <col min="20" max="20" width="12.28125" style="0" customWidth="1"/>
    <col min="21" max="21" width="11.57421875" style="0" customWidth="1"/>
    <col min="22" max="22" width="12.57421875" style="0" customWidth="1"/>
    <col min="23" max="23" width="15.57421875" style="0" customWidth="1"/>
    <col min="24" max="24" width="12.421875" style="0" customWidth="1"/>
    <col min="25" max="25" width="13.7109375" style="0" customWidth="1"/>
    <col min="26" max="33" width="12.57421875" style="0" bestFit="1" customWidth="1"/>
    <col min="34" max="34" width="10.421875" style="0" customWidth="1"/>
  </cols>
  <sheetData>
    <row r="2" spans="2:18" ht="15"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15"/>
    </row>
    <row r="5" ht="15">
      <c r="B5" s="2" t="s">
        <v>12</v>
      </c>
    </row>
    <row r="6" ht="15">
      <c r="B6" s="2"/>
    </row>
    <row r="7" spans="2:26" s="37" customFormat="1" ht="25.5">
      <c r="B7" s="13"/>
      <c r="C7" s="13">
        <v>2000</v>
      </c>
      <c r="D7" s="13">
        <v>2001</v>
      </c>
      <c r="E7" s="13">
        <v>2002</v>
      </c>
      <c r="F7" s="13">
        <v>2003</v>
      </c>
      <c r="G7" s="13">
        <v>2004</v>
      </c>
      <c r="H7" s="13">
        <v>2005</v>
      </c>
      <c r="I7" s="13">
        <v>2006</v>
      </c>
      <c r="J7" s="13">
        <v>2007</v>
      </c>
      <c r="K7" s="13">
        <v>2008</v>
      </c>
      <c r="L7" s="13">
        <v>2009</v>
      </c>
      <c r="M7" s="13">
        <v>2010</v>
      </c>
      <c r="N7" s="14">
        <v>2011</v>
      </c>
      <c r="O7" s="14">
        <v>2012</v>
      </c>
      <c r="P7" s="14">
        <v>2013</v>
      </c>
      <c r="Q7" s="14">
        <v>2014</v>
      </c>
      <c r="R7" s="14">
        <v>2015</v>
      </c>
      <c r="S7" s="14">
        <v>2016</v>
      </c>
      <c r="T7" s="14">
        <v>2017</v>
      </c>
      <c r="U7" s="14">
        <v>2018</v>
      </c>
      <c r="V7" s="14">
        <v>2019</v>
      </c>
      <c r="W7" s="14">
        <v>2020</v>
      </c>
      <c r="X7" s="14" t="s">
        <v>22</v>
      </c>
      <c r="Y7" s="13" t="s">
        <v>23</v>
      </c>
      <c r="Z7" s="13" t="s">
        <v>24</v>
      </c>
    </row>
    <row r="8" spans="2:26" s="4" customFormat="1" ht="15">
      <c r="B8" s="3" t="s">
        <v>30</v>
      </c>
      <c r="C8" s="3">
        <v>319608</v>
      </c>
      <c r="D8" s="3">
        <v>339640</v>
      </c>
      <c r="E8" s="3">
        <v>391314</v>
      </c>
      <c r="F8" s="3">
        <v>408300</v>
      </c>
      <c r="G8" s="3">
        <v>423962</v>
      </c>
      <c r="H8" s="3">
        <v>468050</v>
      </c>
      <c r="I8" s="3">
        <v>494737</v>
      </c>
      <c r="J8" s="3">
        <v>517031</v>
      </c>
      <c r="K8" s="3">
        <v>595883</v>
      </c>
      <c r="L8" s="3">
        <v>682546</v>
      </c>
      <c r="M8" s="3">
        <v>715371</v>
      </c>
      <c r="N8" s="1">
        <v>772525</v>
      </c>
      <c r="O8" s="1">
        <v>828265</v>
      </c>
      <c r="P8" s="1">
        <v>885079</v>
      </c>
      <c r="Q8" s="1">
        <v>977965</v>
      </c>
      <c r="R8" s="1">
        <v>1043229</v>
      </c>
      <c r="S8" s="1">
        <v>1066611</v>
      </c>
      <c r="T8" s="1">
        <v>1088169</v>
      </c>
      <c r="U8" s="1">
        <v>1107285</v>
      </c>
      <c r="V8" s="1">
        <v>1112626</v>
      </c>
      <c r="W8" s="1">
        <v>1224242</v>
      </c>
      <c r="X8" s="1">
        <v>1282134</v>
      </c>
      <c r="Y8" s="38">
        <v>1321906</v>
      </c>
      <c r="Z8" s="38">
        <v>1400576</v>
      </c>
    </row>
    <row r="9" spans="2:26" s="4" customFormat="1" ht="15">
      <c r="B9" s="6" t="s">
        <v>11</v>
      </c>
      <c r="C9" s="6">
        <v>523043</v>
      </c>
      <c r="D9" s="6">
        <v>583369</v>
      </c>
      <c r="E9" s="6">
        <v>622711</v>
      </c>
      <c r="F9" s="6">
        <v>694098</v>
      </c>
      <c r="G9" s="6">
        <v>751022</v>
      </c>
      <c r="H9" s="6">
        <v>814797</v>
      </c>
      <c r="I9" s="6">
        <v>882209</v>
      </c>
      <c r="J9" s="6">
        <v>967670</v>
      </c>
      <c r="K9" s="6">
        <v>1089293</v>
      </c>
      <c r="L9" s="6">
        <v>1148082</v>
      </c>
      <c r="M9" s="6">
        <v>1239646</v>
      </c>
      <c r="N9" s="5">
        <v>1300625</v>
      </c>
      <c r="O9" s="5">
        <v>1332812</v>
      </c>
      <c r="P9" s="5">
        <v>1350052</v>
      </c>
      <c r="Q9" s="5">
        <v>1395303</v>
      </c>
      <c r="R9" s="5">
        <v>1434308</v>
      </c>
      <c r="S9" s="5">
        <v>1472480</v>
      </c>
      <c r="T9" s="5">
        <v>1550644</v>
      </c>
      <c r="U9" s="5">
        <v>1635715</v>
      </c>
      <c r="V9" s="5">
        <v>1679284</v>
      </c>
      <c r="W9" s="5">
        <v>1572269</v>
      </c>
      <c r="X9" s="5">
        <v>1682640</v>
      </c>
      <c r="Y9" s="5">
        <v>1682640</v>
      </c>
      <c r="Z9" s="5">
        <v>1802981</v>
      </c>
    </row>
    <row r="10" spans="2:26" s="4" customFormat="1" ht="15">
      <c r="B10" s="12" t="s">
        <v>1</v>
      </c>
      <c r="C10" s="8">
        <f aca="true" t="shared" si="0" ref="C10:Z10">C8/C9</f>
        <v>0.6110549228266128</v>
      </c>
      <c r="D10" s="8">
        <f t="shared" si="0"/>
        <v>0.5822044023593986</v>
      </c>
      <c r="E10" s="8">
        <f t="shared" si="0"/>
        <v>0.6284038663200104</v>
      </c>
      <c r="F10" s="8">
        <f t="shared" si="0"/>
        <v>0.5882454638970289</v>
      </c>
      <c r="G10" s="8">
        <f t="shared" si="0"/>
        <v>0.5645134230422012</v>
      </c>
      <c r="H10" s="8">
        <f t="shared" si="0"/>
        <v>0.57443755929391</v>
      </c>
      <c r="I10" s="8">
        <f t="shared" si="0"/>
        <v>0.5607934174328305</v>
      </c>
      <c r="J10" s="8">
        <f t="shared" si="0"/>
        <v>0.5343050833445286</v>
      </c>
      <c r="K10" s="8">
        <f t="shared" si="0"/>
        <v>0.5470364722806444</v>
      </c>
      <c r="L10" s="8">
        <f t="shared" si="0"/>
        <v>0.5945097998226607</v>
      </c>
      <c r="M10" s="8">
        <f t="shared" si="0"/>
        <v>0.5770768429051519</v>
      </c>
      <c r="N10" s="8">
        <f t="shared" si="0"/>
        <v>0.5939644401729938</v>
      </c>
      <c r="O10" s="8">
        <f t="shared" si="0"/>
        <v>0.6214417337178837</v>
      </c>
      <c r="P10" s="8">
        <f t="shared" si="0"/>
        <v>0.6555888217639024</v>
      </c>
      <c r="Q10" s="8">
        <f t="shared" si="0"/>
        <v>0.7008979411640339</v>
      </c>
      <c r="R10" s="8">
        <f t="shared" si="0"/>
        <v>0.7273395951218288</v>
      </c>
      <c r="S10" s="8">
        <f t="shared" si="0"/>
        <v>0.7243636585895904</v>
      </c>
      <c r="T10" s="8">
        <f t="shared" si="0"/>
        <v>0.7017529490972783</v>
      </c>
      <c r="U10" s="8">
        <f t="shared" si="0"/>
        <v>0.6769424991517471</v>
      </c>
      <c r="V10" s="8">
        <f t="shared" si="0"/>
        <v>0.6625597576109818</v>
      </c>
      <c r="W10" s="8">
        <f t="shared" si="0"/>
        <v>0.7786466565199721</v>
      </c>
      <c r="X10" s="8">
        <f t="shared" si="0"/>
        <v>0.7619776066181715</v>
      </c>
      <c r="Y10" s="8">
        <f t="shared" si="0"/>
        <v>0.7856142728093948</v>
      </c>
      <c r="Z10" s="8">
        <f t="shared" si="0"/>
        <v>0.7768112919659165</v>
      </c>
    </row>
    <row r="11" spans="2:34" s="4" customFormat="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2:22" s="32" customFormat="1" ht="33" customHeight="1">
      <c r="B12" s="41" t="s">
        <v>14</v>
      </c>
      <c r="C12" s="41"/>
      <c r="D12" s="41"/>
      <c r="E12" s="41"/>
      <c r="F12" s="41"/>
      <c r="G12" s="41"/>
      <c r="H12" s="41"/>
      <c r="I12" s="41"/>
      <c r="J12" s="41"/>
      <c r="K12" s="41"/>
      <c r="V12" s="33"/>
    </row>
    <row r="13" spans="2:20" ht="15">
      <c r="B13" s="10" t="s">
        <v>0</v>
      </c>
      <c r="C13" s="2"/>
      <c r="T13" s="30"/>
    </row>
    <row r="14" spans="2:24" ht="15">
      <c r="B14" s="11" t="s">
        <v>29</v>
      </c>
      <c r="W14" s="15"/>
      <c r="X14" s="29"/>
    </row>
    <row r="15" ht="15">
      <c r="B15" t="s">
        <v>13</v>
      </c>
    </row>
    <row r="18" ht="15">
      <c r="B18" s="2" t="s">
        <v>25</v>
      </c>
    </row>
  </sheetData>
  <sheetProtection/>
  <mergeCells count="2">
    <mergeCell ref="B2:P2"/>
    <mergeCell ref="B12:K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B16" sqref="B16:H17"/>
    </sheetView>
  </sheetViews>
  <sheetFormatPr defaultColWidth="9.140625" defaultRowHeight="15"/>
  <cols>
    <col min="2" max="2" width="20.00390625" style="0" customWidth="1"/>
    <col min="3" max="3" width="16.8515625" style="0" bestFit="1" customWidth="1"/>
  </cols>
  <sheetData>
    <row r="2" spans="2:18" ht="15"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15"/>
    </row>
    <row r="6" spans="2:11" ht="15">
      <c r="B6" s="24" t="s">
        <v>27</v>
      </c>
      <c r="K6" s="24" t="s">
        <v>26</v>
      </c>
    </row>
    <row r="7" spans="2:11" ht="15">
      <c r="B7" s="24"/>
      <c r="K7" s="24"/>
    </row>
    <row r="8" spans="2:9" ht="15">
      <c r="B8" s="34"/>
      <c r="C8" s="35">
        <v>2016</v>
      </c>
      <c r="D8" s="35">
        <v>2017</v>
      </c>
      <c r="E8" s="35">
        <v>2018</v>
      </c>
      <c r="F8" s="35">
        <v>2019</v>
      </c>
      <c r="G8" s="36">
        <v>2020</v>
      </c>
      <c r="H8" s="36" t="s">
        <v>4</v>
      </c>
      <c r="I8" s="25"/>
    </row>
    <row r="9" spans="2:9" ht="15">
      <c r="B9" s="26" t="s">
        <v>7</v>
      </c>
      <c r="C9" s="31">
        <v>72.4</v>
      </c>
      <c r="D9" s="27">
        <v>70.2</v>
      </c>
      <c r="E9" s="27">
        <v>67.7</v>
      </c>
      <c r="F9" s="27">
        <v>66.2</v>
      </c>
      <c r="G9" s="27">
        <v>77.9</v>
      </c>
      <c r="H9" s="27">
        <v>78.6</v>
      </c>
      <c r="I9" s="25"/>
    </row>
    <row r="10" spans="2:9" ht="15">
      <c r="B10" s="26" t="s">
        <v>8</v>
      </c>
      <c r="C10" s="27">
        <v>43.8</v>
      </c>
      <c r="D10" s="27">
        <v>37.7</v>
      </c>
      <c r="E10" s="27">
        <v>35.6</v>
      </c>
      <c r="F10" s="27">
        <v>34.5</v>
      </c>
      <c r="G10" s="27">
        <v>38.8</v>
      </c>
      <c r="H10" s="27">
        <v>38</v>
      </c>
      <c r="I10" s="25"/>
    </row>
    <row r="11" spans="2:9" ht="15">
      <c r="B11" s="26" t="s">
        <v>9</v>
      </c>
      <c r="C11" s="27">
        <v>14.5</v>
      </c>
      <c r="D11" s="27">
        <v>16.4</v>
      </c>
      <c r="E11" s="27">
        <v>17</v>
      </c>
      <c r="F11" s="27">
        <v>17.6</v>
      </c>
      <c r="G11" s="27">
        <v>22.4</v>
      </c>
      <c r="H11" s="27">
        <v>23.2</v>
      </c>
      <c r="I11" s="25"/>
    </row>
    <row r="12" spans="2:9" ht="15">
      <c r="B12" s="26" t="s">
        <v>31</v>
      </c>
      <c r="C12" s="27">
        <v>48.8</v>
      </c>
      <c r="D12" s="27">
        <v>47.7</v>
      </c>
      <c r="E12" s="27">
        <v>48.4</v>
      </c>
      <c r="F12" s="27">
        <v>49.4</v>
      </c>
      <c r="G12" s="27">
        <v>60.2</v>
      </c>
      <c r="H12" s="27">
        <v>62.7</v>
      </c>
      <c r="I12" s="25"/>
    </row>
    <row r="13" spans="2:9" ht="15">
      <c r="B13" s="26" t="s">
        <v>5</v>
      </c>
      <c r="C13" s="27">
        <v>70.4</v>
      </c>
      <c r="D13" s="27">
        <v>69.1</v>
      </c>
      <c r="E13" s="27">
        <v>74.1</v>
      </c>
      <c r="F13" s="27">
        <v>80</v>
      </c>
      <c r="G13" s="27">
        <v>108.7</v>
      </c>
      <c r="H13" s="27">
        <v>90.7</v>
      </c>
      <c r="I13" s="25"/>
    </row>
    <row r="14" spans="2:9" ht="15">
      <c r="B14" s="26" t="s">
        <v>10</v>
      </c>
      <c r="C14" s="27">
        <v>68.6</v>
      </c>
      <c r="D14" s="27">
        <v>58.7</v>
      </c>
      <c r="E14" s="27">
        <v>54.4</v>
      </c>
      <c r="F14" s="27">
        <v>52.7</v>
      </c>
      <c r="G14" s="27">
        <v>57.8</v>
      </c>
      <c r="H14" s="27">
        <v>60.3</v>
      </c>
      <c r="I14" s="25"/>
    </row>
    <row r="16" spans="2:8" ht="15">
      <c r="B16" s="43" t="s">
        <v>32</v>
      </c>
      <c r="C16" s="43"/>
      <c r="D16" s="43"/>
      <c r="E16" s="43"/>
      <c r="F16" s="43"/>
      <c r="G16" s="43"/>
      <c r="H16" s="43"/>
    </row>
    <row r="17" spans="2:8" ht="76.5" customHeight="1">
      <c r="B17" s="43"/>
      <c r="C17" s="43"/>
      <c r="D17" s="43"/>
      <c r="E17" s="43"/>
      <c r="F17" s="43"/>
      <c r="G17" s="43"/>
      <c r="H17" s="43"/>
    </row>
    <row r="18" ht="15">
      <c r="B18" s="2" t="s">
        <v>0</v>
      </c>
    </row>
    <row r="19" ht="15">
      <c r="B19" s="28" t="s">
        <v>6</v>
      </c>
    </row>
    <row r="23" spans="3:8" ht="15">
      <c r="C23" s="29"/>
      <c r="D23" s="29"/>
      <c r="E23" s="29"/>
      <c r="F23" s="29"/>
      <c r="G23" s="29"/>
      <c r="H23" s="29"/>
    </row>
  </sheetData>
  <sheetProtection/>
  <mergeCells count="2">
    <mergeCell ref="B16:H17"/>
    <mergeCell ref="B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2022-01-11T15:28:31Z</dcterms:modified>
  <cp:category/>
  <cp:version/>
  <cp:contentType/>
  <cp:contentStatus/>
</cp:coreProperties>
</file>