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560" windowWidth="14670" windowHeight="9390" tabRatio="743" activeTab="1"/>
  </bookViews>
  <sheets>
    <sheet name="Personel 13-22" sheetId="1" r:id="rId1"/>
    <sheet name="korrelacion shpenzime _nr" sheetId="2" r:id="rId2"/>
    <sheet name="Fakt" sheetId="3" state="hidden" r:id="rId3"/>
  </sheets>
  <definedNames/>
  <calcPr fullCalcOnLoad="1"/>
</workbook>
</file>

<file path=xl/comments3.xml><?xml version="1.0" encoding="utf-8"?>
<comments xmlns="http://schemas.openxmlformats.org/spreadsheetml/2006/main">
  <authors>
    <author>Blerina</author>
  </authors>
  <commentList>
    <comment ref="B18" authorId="0">
      <text>
        <r>
          <rPr>
            <b/>
            <sz val="9"/>
            <rFont val="Tahoma"/>
            <family val="2"/>
          </rPr>
          <t>Blerina:</t>
        </r>
        <r>
          <rPr>
            <sz val="9"/>
            <rFont val="Tahoma"/>
            <family val="2"/>
          </rPr>
          <t xml:space="preserve">
Paga nga te ardhurat e arsimit larte ne 2017 dhe  eshte financu me Fond Rezerve se ne Plan Buxhet nuk del si ze</t>
        </r>
      </text>
    </comment>
    <comment ref="G18" authorId="0">
      <text>
        <r>
          <rPr>
            <b/>
            <sz val="9"/>
            <rFont val="Tahoma"/>
            <family val="2"/>
          </rPr>
          <t>Blerina:</t>
        </r>
        <r>
          <rPr>
            <sz val="9"/>
            <rFont val="Tahoma"/>
            <family val="2"/>
          </rPr>
          <t xml:space="preserve">
Nga FRez</t>
        </r>
      </text>
    </comment>
    <comment ref="D17" authorId="0">
      <text>
        <r>
          <rPr>
            <b/>
            <sz val="9"/>
            <rFont val="Tahoma"/>
            <family val="2"/>
          </rPr>
          <t>Blerina:</t>
        </r>
        <r>
          <rPr>
            <sz val="9"/>
            <rFont val="Tahoma"/>
            <family val="2"/>
          </rPr>
          <t xml:space="preserve">
policine e shtetit</t>
        </r>
      </text>
    </comment>
  </commentList>
</comments>
</file>

<file path=xl/sharedStrings.xml><?xml version="1.0" encoding="utf-8"?>
<sst xmlns="http://schemas.openxmlformats.org/spreadsheetml/2006/main" count="37" uniqueCount="26">
  <si>
    <t>Personeli</t>
  </si>
  <si>
    <t>Paga</t>
  </si>
  <si>
    <t>Kontributi per Sigurime Shoqerore</t>
  </si>
  <si>
    <t xml:space="preserve">Politika te reja pagash </t>
  </si>
  <si>
    <t>Arsimi i Larte nga te ardhurat e veta</t>
  </si>
  <si>
    <t>AN 21</t>
  </si>
  <si>
    <t>FAKT</t>
  </si>
  <si>
    <t>Plan fundit</t>
  </si>
  <si>
    <t>Fondi i vecante i pagave (Bonus)</t>
  </si>
  <si>
    <t>Shpenzime TOTAL</t>
  </si>
  <si>
    <t>Burimi: MFE (2022)</t>
  </si>
  <si>
    <t>Përpunoi dhe komentoi: ODA</t>
  </si>
  <si>
    <t>Tab 1</t>
  </si>
  <si>
    <t>Shpenzime Personeli (ne mln lek)</t>
  </si>
  <si>
    <t>Viti</t>
  </si>
  <si>
    <t>Periudha 2013-2022</t>
  </si>
  <si>
    <t>Rritja mesatare vjetore</t>
  </si>
  <si>
    <t>2022 vs 2013</t>
  </si>
  <si>
    <t xml:space="preserve"> Ndryshim vjetor në mln leke </t>
  </si>
  <si>
    <t>Nr të punësuar Buxhetor</t>
  </si>
  <si>
    <t>Personel shpenzime Ndryshim në %</t>
  </si>
  <si>
    <t>NR personel ndryshim në %</t>
  </si>
  <si>
    <t xml:space="preserve">Personeli shpenzime buxhetore, ndryshimi me bazë vjetore në mln lekë dhe në % , 2013-2022 
</t>
  </si>
  <si>
    <t>Shpenzime Personeli ne mln Lek</t>
  </si>
  <si>
    <t>Ndryshim vjetore në %</t>
  </si>
  <si>
    <t>Korrelacion Shpenzime Personeli vs Numër Personeli, Rritja me baze vjetore ne % 2013-2022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</si>
</sst>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%"/>
    <numFmt numFmtId="166" formatCode="_-* #,##0.00_L_e_k_-;\-* #,##0.00_L_e_k_-;_-* &quot;-&quot;??_L_e_k_-;_-@_-"/>
    <numFmt numFmtId="167" formatCode="_-* #,##0_-;\-* #,##0_-;_-* &quot;-&quot;_-;_-@_-"/>
    <numFmt numFmtId="168" formatCode="_-* #,##0.00_-;\-* #,##0.00_-;_-* &quot;-&quot;??_-;_-@_-"/>
    <numFmt numFmtId="169" formatCode="#,##0.0"/>
    <numFmt numFmtId="170" formatCode="0.0"/>
    <numFmt numFmtId="171" formatCode="#,##0.000"/>
    <numFmt numFmtId="172" formatCode="&quot;   &quot;@"/>
    <numFmt numFmtId="173" formatCode="&quot;      &quot;@"/>
    <numFmt numFmtId="174" formatCode="&quot;         &quot;@"/>
    <numFmt numFmtId="175" formatCode="&quot;            &quot;@"/>
    <numFmt numFmtId="176" formatCode="&quot;               &quot;@"/>
    <numFmt numFmtId="177" formatCode="_([$€]* #,##0.00_);_([$€]* \(#,##0.00\);_([$€]* &quot;-&quot;??_);_(@_)"/>
    <numFmt numFmtId="178" formatCode="[&gt;=0.05]#,##0.0;[&lt;=-0.05]\-#,##0.0;?0.0"/>
    <numFmt numFmtId="179" formatCode="[Black]#,##0.0;[Black]\-#,##0.0;;"/>
    <numFmt numFmtId="180" formatCode="[Black][&gt;0.05]#,##0.0;[Black][&lt;-0.05]\-#,##0.0;;"/>
    <numFmt numFmtId="181" formatCode="[Black][&gt;0.5]#,##0;[Black][&lt;-0.5]\-#,##0;;"/>
    <numFmt numFmtId="182" formatCode="General\ \ \ \ \ \ "/>
    <numFmt numFmtId="183" formatCode="0.0\ \ \ \ \ \ \ \ "/>
    <numFmt numFmtId="184" formatCode="mmmm\ yyyy"/>
    <numFmt numFmtId="185" formatCode="#,##0\ &quot;Kč&quot;;\-#,##0\ &quot;Kč&quot;"/>
    <numFmt numFmtId="186" formatCode="#,##0.0____"/>
    <numFmt numFmtId="187" formatCode="\$#,##0.00\ ;\(\$#,##0.00\)"/>
    <numFmt numFmtId="188" formatCode="_-&quot;¢&quot;* #,##0_-;\-&quot;¢&quot;* #,##0_-;_-&quot;¢&quot;* &quot;-&quot;_-;_-@_-"/>
    <numFmt numFmtId="189" formatCode="_-&quot;¢&quot;* #,##0.00_-;\-&quot;¢&quot;* #,##0.00_-;_-&quot;¢&quot;* &quot;-&quot;??_-;_-@_-"/>
    <numFmt numFmtId="190" formatCode="mmmm\ d\,\ yyyy"/>
    <numFmt numFmtId="191" formatCode="_(* #,##0_);_(* \(#,##0\);_(* &quot;-&quot;??_);_(@_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Bookman Old Style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1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Tahoma"/>
      <family val="2"/>
    </font>
    <font>
      <b/>
      <sz val="9"/>
      <name val="Tahoma"/>
      <family val="2"/>
    </font>
    <font>
      <sz val="12"/>
      <name val="TIMES"/>
      <family val="0"/>
    </font>
    <font>
      <sz val="11"/>
      <color indexed="53"/>
      <name val="Calibri"/>
      <family val="2"/>
    </font>
    <font>
      <sz val="8"/>
      <color indexed="53"/>
      <name val="Bookman Old Style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8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5" tint="-0.24997000396251678"/>
      <name val="Bookman Old Style"/>
      <family val="1"/>
    </font>
    <font>
      <sz val="11"/>
      <color theme="5" tint="-0.24997000396251678"/>
      <name val="Calibri"/>
      <family val="2"/>
    </font>
    <font>
      <b/>
      <sz val="8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double">
        <color indexed="8"/>
      </top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2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176" fontId="9" fillId="0" borderId="0" applyFont="0" applyFill="0" applyBorder="0" applyAlignment="0" applyProtection="0"/>
    <xf numFmtId="0" fontId="55" fillId="24" borderId="0" applyNumberFormat="0" applyBorder="0" applyAlignment="0" applyProtection="0"/>
    <xf numFmtId="0" fontId="10" fillId="25" borderId="0" applyNumberFormat="0" applyBorder="0" applyAlignment="0" applyProtection="0"/>
    <xf numFmtId="0" fontId="55" fillId="26" borderId="0" applyNumberFormat="0" applyBorder="0" applyAlignment="0" applyProtection="0"/>
    <xf numFmtId="0" fontId="10" fillId="17" borderId="0" applyNumberFormat="0" applyBorder="0" applyAlignment="0" applyProtection="0"/>
    <xf numFmtId="0" fontId="55" fillId="27" borderId="0" applyNumberFormat="0" applyBorder="0" applyAlignment="0" applyProtection="0"/>
    <xf numFmtId="0" fontId="10" fillId="19" borderId="0" applyNumberFormat="0" applyBorder="0" applyAlignment="0" applyProtection="0"/>
    <xf numFmtId="0" fontId="55" fillId="28" borderId="0" applyNumberFormat="0" applyBorder="0" applyAlignment="0" applyProtection="0"/>
    <xf numFmtId="0" fontId="10" fillId="29" borderId="0" applyNumberFormat="0" applyBorder="0" applyAlignment="0" applyProtection="0"/>
    <xf numFmtId="0" fontId="55" fillId="30" borderId="0" applyNumberFormat="0" applyBorder="0" applyAlignment="0" applyProtection="0"/>
    <xf numFmtId="0" fontId="10" fillId="31" borderId="0" applyNumberFormat="0" applyBorder="0" applyAlignment="0" applyProtection="0"/>
    <xf numFmtId="0" fontId="55" fillId="32" borderId="0" applyNumberFormat="0" applyBorder="0" applyAlignment="0" applyProtection="0"/>
    <xf numFmtId="0" fontId="10" fillId="33" borderId="0" applyNumberFormat="0" applyBorder="0" applyAlignment="0" applyProtection="0"/>
    <xf numFmtId="0" fontId="55" fillId="34" borderId="0" applyNumberFormat="0" applyBorder="0" applyAlignment="0" applyProtection="0"/>
    <xf numFmtId="0" fontId="10" fillId="35" borderId="0" applyNumberFormat="0" applyBorder="0" applyAlignment="0" applyProtection="0"/>
    <xf numFmtId="0" fontId="55" fillId="36" borderId="0" applyNumberFormat="0" applyBorder="0" applyAlignment="0" applyProtection="0"/>
    <xf numFmtId="0" fontId="10" fillId="37" borderId="0" applyNumberFormat="0" applyBorder="0" applyAlignment="0" applyProtection="0"/>
    <xf numFmtId="0" fontId="55" fillId="38" borderId="0" applyNumberFormat="0" applyBorder="0" applyAlignment="0" applyProtection="0"/>
    <xf numFmtId="0" fontId="10" fillId="39" borderId="0" applyNumberFormat="0" applyBorder="0" applyAlignment="0" applyProtection="0"/>
    <xf numFmtId="0" fontId="55" fillId="40" borderId="0" applyNumberFormat="0" applyBorder="0" applyAlignment="0" applyProtection="0"/>
    <xf numFmtId="0" fontId="10" fillId="29" borderId="0" applyNumberFormat="0" applyBorder="0" applyAlignment="0" applyProtection="0"/>
    <xf numFmtId="0" fontId="55" fillId="41" borderId="0" applyNumberFormat="0" applyBorder="0" applyAlignment="0" applyProtection="0"/>
    <xf numFmtId="0" fontId="10" fillId="31" borderId="0" applyNumberFormat="0" applyBorder="0" applyAlignment="0" applyProtection="0"/>
    <xf numFmtId="0" fontId="55" fillId="42" borderId="0" applyNumberFormat="0" applyBorder="0" applyAlignment="0" applyProtection="0"/>
    <xf numFmtId="0" fontId="10" fillId="43" borderId="0" applyNumberFormat="0" applyBorder="0" applyAlignment="0" applyProtection="0"/>
    <xf numFmtId="0" fontId="56" fillId="44" borderId="0" applyNumberFormat="0" applyBorder="0" applyAlignment="0" applyProtection="0"/>
    <xf numFmtId="0" fontId="11" fillId="5" borderId="0" applyNumberFormat="0" applyBorder="0" applyAlignment="0" applyProtection="0"/>
    <xf numFmtId="3" fontId="4" fillId="15" borderId="1" applyNumberFormat="0">
      <alignment/>
      <protection/>
    </xf>
    <xf numFmtId="3" fontId="4" fillId="15" borderId="1" applyNumberFormat="0">
      <alignment/>
      <protection/>
    </xf>
    <xf numFmtId="0" fontId="57" fillId="45" borderId="2" applyNumberFormat="0" applyAlignment="0" applyProtection="0"/>
    <xf numFmtId="0" fontId="12" fillId="46" borderId="3" applyNumberFormat="0" applyAlignment="0" applyProtection="0"/>
    <xf numFmtId="0" fontId="13" fillId="0" borderId="4" applyNumberFormat="0" applyFont="0" applyFill="0" applyAlignment="0" applyProtection="0"/>
    <xf numFmtId="0" fontId="58" fillId="47" borderId="5" applyNumberFormat="0" applyAlignment="0" applyProtection="0"/>
    <xf numFmtId="0" fontId="14" fillId="48" borderId="6" applyNumberFormat="0" applyAlignment="0" applyProtection="0"/>
    <xf numFmtId="43" fontId="0" fillId="0" borderId="0" applyFont="0" applyFill="0" applyBorder="0" applyAlignment="0" applyProtection="0"/>
    <xf numFmtId="0" fontId="15" fillId="0" borderId="0">
      <alignment/>
      <protection/>
    </xf>
    <xf numFmtId="0" fontId="44" fillId="0" borderId="0">
      <alignment/>
      <protection/>
    </xf>
    <xf numFmtId="41" fontId="0" fillId="0" borderId="0" applyFont="0" applyFill="0" applyBorder="0" applyAlignment="0" applyProtection="0"/>
    <xf numFmtId="169" fontId="4" fillId="0" borderId="0" applyFill="0" applyBorder="0" applyAlignment="0" applyProtection="0"/>
    <xf numFmtId="43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16" fillId="0" borderId="0">
      <alignment horizontal="right" vertical="top"/>
      <protection/>
    </xf>
    <xf numFmtId="171" fontId="16" fillId="0" borderId="0">
      <alignment horizontal="right" vertical="top"/>
      <protection/>
    </xf>
    <xf numFmtId="3" fontId="4" fillId="0" borderId="0" applyFill="0" applyBorder="0" applyAlignment="0" applyProtection="0"/>
    <xf numFmtId="0" fontId="15" fillId="0" borderId="0">
      <alignment/>
      <protection/>
    </xf>
    <xf numFmtId="0" fontId="44" fillId="0" borderId="0">
      <alignment/>
      <protection/>
    </xf>
    <xf numFmtId="0" fontId="15" fillId="0" borderId="0">
      <alignment/>
      <protection/>
    </xf>
    <xf numFmtId="0" fontId="4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4" fillId="0" borderId="0" applyFill="0" applyBorder="0" applyAlignment="0" applyProtection="0"/>
    <xf numFmtId="190" fontId="4" fillId="0" borderId="0" applyFill="0" applyBorder="0" applyAlignment="0" applyProtection="0"/>
    <xf numFmtId="0" fontId="13" fillId="0" borderId="0" applyFont="0" applyFill="0" applyBorder="0" applyAlignment="0" applyProtection="0"/>
    <xf numFmtId="0" fontId="4" fillId="46" borderId="0" applyNumberFormat="0" applyBorder="0" applyProtection="0">
      <alignment/>
    </xf>
    <xf numFmtId="0" fontId="4" fillId="46" borderId="0" applyNumberFormat="0" applyBorder="0" applyProtection="0">
      <alignment/>
    </xf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5" fontId="4" fillId="9" borderId="7" applyNumberFormat="0" applyFont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2" fontId="4" fillId="0" borderId="0" applyFill="0" applyBorder="0" applyAlignment="0" applyProtection="0"/>
    <xf numFmtId="0" fontId="60" fillId="49" borderId="0" applyNumberFormat="0" applyBorder="0" applyAlignment="0" applyProtection="0"/>
    <xf numFmtId="0" fontId="18" fillId="7" borderId="0" applyNumberFormat="0" applyBorder="0" applyAlignment="0" applyProtection="0"/>
    <xf numFmtId="38" fontId="6" fillId="46" borderId="0" applyNumberFormat="0" applyBorder="0" applyAlignment="0" applyProtection="0"/>
    <xf numFmtId="38" fontId="6" fillId="46" borderId="0" applyNumberFormat="0" applyBorder="0" applyAlignment="0" applyProtection="0"/>
    <xf numFmtId="0" fontId="61" fillId="0" borderId="8" applyNumberFormat="0" applyFill="0" applyAlignment="0" applyProtection="0"/>
    <xf numFmtId="0" fontId="19" fillId="0" borderId="9" applyNumberFormat="0" applyFill="0" applyAlignment="0" applyProtection="0"/>
    <xf numFmtId="0" fontId="62" fillId="0" borderId="10" applyNumberFormat="0" applyFill="0" applyAlignment="0" applyProtection="0"/>
    <xf numFmtId="0" fontId="20" fillId="0" borderId="11" applyNumberFormat="0" applyFill="0" applyAlignment="0" applyProtection="0"/>
    <xf numFmtId="0" fontId="63" fillId="0" borderId="12" applyNumberFormat="0" applyFill="0" applyAlignment="0" applyProtection="0"/>
    <xf numFmtId="0" fontId="21" fillId="0" borderId="13" applyNumberFormat="0" applyFill="0" applyAlignment="0" applyProtection="0"/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5" borderId="1" applyNumberFormat="0" applyBorder="0" applyProtection="0">
      <alignment/>
    </xf>
    <xf numFmtId="0" fontId="4" fillId="5" borderId="1" applyNumberFormat="0" applyBorder="0" applyProtection="0">
      <alignment/>
    </xf>
    <xf numFmtId="169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64" fillId="50" borderId="2" applyNumberFormat="0" applyAlignment="0" applyProtection="0"/>
    <xf numFmtId="10" fontId="6" fillId="51" borderId="14" applyNumberFormat="0" applyBorder="0" applyAlignment="0" applyProtection="0"/>
    <xf numFmtId="10" fontId="6" fillId="51" borderId="14" applyNumberFormat="0" applyBorder="0" applyAlignment="0" applyProtection="0"/>
    <xf numFmtId="0" fontId="22" fillId="13" borderId="3" applyNumberFormat="0" applyAlignment="0" applyProtection="0"/>
    <xf numFmtId="0" fontId="22" fillId="13" borderId="3" applyNumberFormat="0" applyAlignment="0" applyProtection="0"/>
    <xf numFmtId="0" fontId="22" fillId="13" borderId="3" applyNumberFormat="0" applyAlignment="0" applyProtection="0"/>
    <xf numFmtId="3" fontId="4" fillId="13" borderId="0" applyNumberFormat="0" applyBorder="0">
      <alignment/>
      <protection/>
    </xf>
    <xf numFmtId="3" fontId="4" fillId="13" borderId="0" applyNumberFormat="0" applyBorder="0">
      <alignment/>
      <protection/>
    </xf>
    <xf numFmtId="169" fontId="23" fillId="0" borderId="0">
      <alignment/>
      <protection/>
    </xf>
    <xf numFmtId="0" fontId="65" fillId="0" borderId="15" applyNumberFormat="0" applyFill="0" applyAlignment="0" applyProtection="0"/>
    <xf numFmtId="0" fontId="24" fillId="0" borderId="16" applyNumberFormat="0" applyFill="0" applyAlignment="0" applyProtection="0"/>
    <xf numFmtId="185" fontId="13" fillId="0" borderId="0" applyFont="0" applyFill="0" applyBorder="0" applyAlignment="0" applyProtection="0"/>
    <xf numFmtId="16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5" fontId="13" fillId="0" borderId="0" applyFont="0" applyFill="0" applyBorder="0" applyAlignment="0" applyProtection="0"/>
    <xf numFmtId="0" fontId="4" fillId="7" borderId="1" applyNumberFormat="0">
      <alignment/>
      <protection/>
    </xf>
    <xf numFmtId="0" fontId="4" fillId="7" borderId="1" applyNumberFormat="0">
      <alignment/>
      <protection/>
    </xf>
    <xf numFmtId="3" fontId="4" fillId="52" borderId="1" applyNumberFormat="0" applyFont="0" applyAlignment="0">
      <protection/>
    </xf>
    <xf numFmtId="3" fontId="4" fillId="52" borderId="1" applyNumberFormat="0" applyFont="0" applyAlignment="0">
      <protection/>
    </xf>
    <xf numFmtId="188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66" fillId="53" borderId="0" applyNumberFormat="0" applyBorder="0" applyAlignment="0" applyProtection="0"/>
    <xf numFmtId="0" fontId="26" fillId="52" borderId="0" applyNumberFormat="0" applyBorder="0" applyAlignment="0" applyProtection="0"/>
    <xf numFmtId="0" fontId="27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44" fillId="0" borderId="0">
      <alignment/>
      <protection/>
    </xf>
    <xf numFmtId="0" fontId="15" fillId="0" borderId="0">
      <alignment/>
      <protection/>
    </xf>
    <xf numFmtId="0" fontId="44" fillId="0" borderId="0">
      <alignment/>
      <protection/>
    </xf>
    <xf numFmtId="0" fontId="15" fillId="0" borderId="0">
      <alignment/>
      <protection/>
    </xf>
    <xf numFmtId="0" fontId="44" fillId="0" borderId="0">
      <alignment/>
      <protection/>
    </xf>
    <xf numFmtId="0" fontId="15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 vertical="top"/>
      <protection/>
    </xf>
    <xf numFmtId="0" fontId="4" fillId="0" borderId="0">
      <alignment/>
      <protection/>
    </xf>
    <xf numFmtId="0" fontId="4" fillId="0" borderId="0">
      <alignment vertical="top"/>
      <protection/>
    </xf>
    <xf numFmtId="0" fontId="4" fillId="0" borderId="0">
      <alignment/>
      <protection/>
    </xf>
    <xf numFmtId="0" fontId="4" fillId="0" borderId="0">
      <alignment vertical="top"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top"/>
      <protection/>
    </xf>
    <xf numFmtId="0" fontId="4" fillId="0" borderId="0">
      <alignment/>
      <protection/>
    </xf>
    <xf numFmtId="178" fontId="25" fillId="0" borderId="0" applyFill="0" applyBorder="0" applyAlignment="0" applyProtection="0"/>
    <xf numFmtId="0" fontId="4" fillId="0" borderId="0">
      <alignment/>
      <protection/>
    </xf>
    <xf numFmtId="0" fontId="0" fillId="54" borderId="17" applyNumberFormat="0" applyFont="0" applyAlignment="0" applyProtection="0"/>
    <xf numFmtId="0" fontId="4" fillId="55" borderId="1" applyNumberFormat="0" applyFont="0" applyAlignment="0" applyProtection="0"/>
    <xf numFmtId="0" fontId="4" fillId="55" borderId="1" applyNumberFormat="0" applyFont="0" applyAlignment="0" applyProtection="0"/>
    <xf numFmtId="0" fontId="67" fillId="45" borderId="18" applyNumberFormat="0" applyAlignment="0" applyProtection="0"/>
    <xf numFmtId="0" fontId="29" fillId="46" borderId="19" applyNumberFormat="0" applyAlignment="0" applyProtection="0"/>
    <xf numFmtId="40" fontId="7" fillId="51" borderId="0">
      <alignment horizontal="right"/>
      <protection/>
    </xf>
    <xf numFmtId="9" fontId="0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2" fontId="13" fillId="0" borderId="0" applyFont="0" applyFill="0" applyBorder="0" applyAlignment="0" applyProtection="0"/>
    <xf numFmtId="186" fontId="25" fillId="0" borderId="0" applyFill="0" applyBorder="0" applyAlignment="0">
      <protection/>
    </xf>
    <xf numFmtId="3" fontId="4" fillId="56" borderId="1" applyNumberFormat="0">
      <alignment/>
      <protection/>
    </xf>
    <xf numFmtId="3" fontId="4" fillId="56" borderId="1" applyNumberFormat="0">
      <alignment/>
      <protection/>
    </xf>
    <xf numFmtId="0" fontId="9" fillId="0" borderId="0">
      <alignment/>
      <protection/>
    </xf>
    <xf numFmtId="0" fontId="30" fillId="0" borderId="0">
      <alignment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4" fillId="0" borderId="0" applyNumberFormat="0">
      <alignment/>
      <protection/>
    </xf>
    <xf numFmtId="0" fontId="4" fillId="0" borderId="0" applyNumberFormat="0">
      <alignment/>
      <protection/>
    </xf>
    <xf numFmtId="0" fontId="6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9" fillId="0" borderId="20" applyNumberFormat="0" applyFill="0" applyAlignment="0" applyProtection="0"/>
    <xf numFmtId="0" fontId="2" fillId="0" borderId="21" applyNumberFormat="0" applyFill="0" applyAlignment="0" applyProtection="0"/>
    <xf numFmtId="0" fontId="7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25" fillId="0" borderId="0">
      <alignment/>
      <protection/>
    </xf>
    <xf numFmtId="0" fontId="35" fillId="0" borderId="0">
      <alignment horizontal="left" wrapText="1"/>
      <protection/>
    </xf>
    <xf numFmtId="0" fontId="36" fillId="0" borderId="22" applyNumberFormat="0" applyFont="0" applyFill="0" applyBorder="0" applyAlignment="0" applyProtection="0"/>
    <xf numFmtId="182" fontId="9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183" fontId="36" fillId="0" borderId="0" applyNumberFormat="0" applyFont="0" applyFill="0" applyBorder="0" applyAlignment="0" applyProtection="0"/>
    <xf numFmtId="0" fontId="25" fillId="0" borderId="22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4" fontId="25" fillId="0" borderId="0">
      <alignment horizontal="right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8" fillId="0" borderId="0">
      <alignment horizontal="right"/>
      <protection/>
    </xf>
    <xf numFmtId="170" fontId="8" fillId="0" borderId="0">
      <alignment horizontal="right"/>
      <protection/>
    </xf>
    <xf numFmtId="0" fontId="39" fillId="0" borderId="0" applyProtection="0">
      <alignment/>
    </xf>
    <xf numFmtId="0" fontId="39" fillId="0" borderId="0" applyProtection="0">
      <alignment/>
    </xf>
    <xf numFmtId="187" fontId="39" fillId="0" borderId="0" applyProtection="0">
      <alignment/>
    </xf>
    <xf numFmtId="0" fontId="40" fillId="0" borderId="0" applyProtection="0">
      <alignment/>
    </xf>
    <xf numFmtId="0" fontId="40" fillId="0" borderId="0" applyProtection="0">
      <alignment/>
    </xf>
    <xf numFmtId="0" fontId="41" fillId="0" borderId="0" applyProtection="0">
      <alignment/>
    </xf>
    <xf numFmtId="0" fontId="41" fillId="0" borderId="0" applyProtection="0">
      <alignment/>
    </xf>
    <xf numFmtId="0" fontId="39" fillId="0" borderId="23" applyProtection="0">
      <alignment/>
    </xf>
    <xf numFmtId="0" fontId="39" fillId="0" borderId="23" applyProtection="0">
      <alignment/>
    </xf>
    <xf numFmtId="0" fontId="39" fillId="0" borderId="0">
      <alignment/>
      <protection/>
    </xf>
    <xf numFmtId="10" fontId="39" fillId="0" borderId="0" applyProtection="0">
      <alignment/>
    </xf>
    <xf numFmtId="0" fontId="39" fillId="0" borderId="0">
      <alignment/>
      <protection/>
    </xf>
    <xf numFmtId="0" fontId="39" fillId="0" borderId="0">
      <alignment/>
      <protection/>
    </xf>
    <xf numFmtId="2" fontId="39" fillId="0" borderId="0" applyProtection="0">
      <alignment/>
    </xf>
    <xf numFmtId="2" fontId="39" fillId="0" borderId="0" applyProtection="0">
      <alignment/>
    </xf>
    <xf numFmtId="4" fontId="39" fillId="0" borderId="0" applyProtection="0">
      <alignment/>
    </xf>
  </cellStyleXfs>
  <cellXfs count="56"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69" fillId="0" borderId="14" xfId="0" applyFont="1" applyBorder="1" applyAlignment="1">
      <alignment/>
    </xf>
    <xf numFmtId="3" fontId="69" fillId="0" borderId="14" xfId="0" applyNumberFormat="1" applyFont="1" applyBorder="1" applyAlignment="1">
      <alignment/>
    </xf>
    <xf numFmtId="164" fontId="3" fillId="57" borderId="14" xfId="0" applyNumberFormat="1" applyFont="1" applyFill="1" applyBorder="1" applyAlignment="1">
      <alignment/>
    </xf>
    <xf numFmtId="164" fontId="3" fillId="0" borderId="14" xfId="0" applyNumberFormat="1" applyFont="1" applyBorder="1" applyAlignment="1">
      <alignment/>
    </xf>
    <xf numFmtId="0" fontId="0" fillId="0" borderId="0" xfId="0" applyAlignment="1">
      <alignment/>
    </xf>
    <xf numFmtId="191" fontId="0" fillId="0" borderId="14" xfId="84" applyNumberFormat="1" applyFont="1" applyBorder="1" applyAlignment="1">
      <alignment/>
    </xf>
    <xf numFmtId="191" fontId="69" fillId="0" borderId="14" xfId="84" applyNumberFormat="1" applyFont="1" applyBorder="1" applyAlignment="1">
      <alignment/>
    </xf>
    <xf numFmtId="191" fontId="0" fillId="0" borderId="14" xfId="84" applyNumberFormat="1" applyFont="1" applyFill="1" applyBorder="1" applyAlignment="1">
      <alignment/>
    </xf>
    <xf numFmtId="191" fontId="3" fillId="57" borderId="14" xfId="84" applyNumberFormat="1" applyFont="1" applyFill="1" applyBorder="1" applyAlignment="1">
      <alignment/>
    </xf>
    <xf numFmtId="191" fontId="3" fillId="0" borderId="14" xfId="84" applyNumberFormat="1" applyFont="1" applyBorder="1" applyAlignment="1">
      <alignment/>
    </xf>
    <xf numFmtId="191" fontId="0" fillId="57" borderId="14" xfId="84" applyNumberFormat="1" applyFont="1" applyFill="1" applyBorder="1" applyAlignment="1">
      <alignment/>
    </xf>
    <xf numFmtId="191" fontId="0" fillId="0" borderId="0" xfId="84" applyNumberFormat="1" applyFont="1" applyAlignment="1">
      <alignment/>
    </xf>
    <xf numFmtId="191" fontId="3" fillId="21" borderId="14" xfId="84" applyNumberFormat="1" applyFont="1" applyFill="1" applyBorder="1" applyAlignment="1">
      <alignment/>
    </xf>
    <xf numFmtId="191" fontId="69" fillId="0" borderId="24" xfId="84" applyNumberFormat="1" applyFont="1" applyBorder="1" applyAlignment="1">
      <alignment/>
    </xf>
    <xf numFmtId="191" fontId="0" fillId="0" borderId="25" xfId="84" applyNumberFormat="1" applyFont="1" applyBorder="1" applyAlignment="1">
      <alignment/>
    </xf>
    <xf numFmtId="191" fontId="0" fillId="57" borderId="25" xfId="84" applyNumberFormat="1" applyFont="1" applyFill="1" applyBorder="1" applyAlignment="1">
      <alignment/>
    </xf>
    <xf numFmtId="191" fontId="0" fillId="0" borderId="26" xfId="84" applyNumberFormat="1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191" fontId="3" fillId="0" borderId="14" xfId="84" applyNumberFormat="1" applyFont="1" applyFill="1" applyBorder="1" applyAlignment="1">
      <alignment/>
    </xf>
    <xf numFmtId="0" fontId="0" fillId="0" borderId="0" xfId="0" applyFill="1" applyAlignment="1">
      <alignment/>
    </xf>
    <xf numFmtId="191" fontId="0" fillId="57" borderId="0" xfId="84" applyNumberFormat="1" applyFont="1" applyFill="1" applyAlignment="1">
      <alignment/>
    </xf>
    <xf numFmtId="191" fontId="0" fillId="0" borderId="25" xfId="84" applyNumberFormat="1" applyFont="1" applyFill="1" applyBorder="1" applyAlignment="1">
      <alignment/>
    </xf>
    <xf numFmtId="1" fontId="0" fillId="0" borderId="14" xfId="84" applyNumberFormat="1" applyFont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0" fillId="0" borderId="14" xfId="0" applyBorder="1" applyAlignment="1">
      <alignment wrapText="1"/>
    </xf>
    <xf numFmtId="9" fontId="0" fillId="0" borderId="14" xfId="195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" fontId="0" fillId="0" borderId="14" xfId="0" applyNumberFormat="1" applyBorder="1" applyAlignment="1">
      <alignment/>
    </xf>
    <xf numFmtId="191" fontId="71" fillId="0" borderId="14" xfId="84" applyNumberFormat="1" applyFont="1" applyFill="1" applyBorder="1" applyAlignment="1">
      <alignment/>
    </xf>
    <xf numFmtId="191" fontId="72" fillId="0" borderId="0" xfId="84" applyNumberFormat="1" applyFont="1" applyFill="1" applyAlignment="1">
      <alignment/>
    </xf>
    <xf numFmtId="191" fontId="72" fillId="0" borderId="14" xfId="84" applyNumberFormat="1" applyFont="1" applyFill="1" applyBorder="1" applyAlignment="1">
      <alignment/>
    </xf>
    <xf numFmtId="0" fontId="0" fillId="0" borderId="14" xfId="0" applyFill="1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0" xfId="0" applyAlignment="1">
      <alignment horizontal="right"/>
    </xf>
    <xf numFmtId="0" fontId="69" fillId="0" borderId="14" xfId="0" applyFont="1" applyBorder="1" applyAlignment="1">
      <alignment wrapText="1"/>
    </xf>
    <xf numFmtId="9" fontId="0" fillId="0" borderId="0" xfId="195" applyFont="1" applyAlignment="1">
      <alignment/>
    </xf>
    <xf numFmtId="0" fontId="0" fillId="57" borderId="0" xfId="0" applyFill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9" fontId="0" fillId="0" borderId="14" xfId="195" applyFont="1" applyBorder="1" applyAlignment="1">
      <alignment/>
    </xf>
    <xf numFmtId="191" fontId="0" fillId="0" borderId="14" xfId="84" applyNumberFormat="1" applyFont="1" applyBorder="1" applyAlignment="1">
      <alignment/>
    </xf>
    <xf numFmtId="191" fontId="0" fillId="0" borderId="14" xfId="0" applyNumberFormat="1" applyFont="1" applyBorder="1" applyAlignment="1">
      <alignment/>
    </xf>
    <xf numFmtId="191" fontId="0" fillId="0" borderId="14" xfId="84" applyNumberFormat="1" applyFont="1" applyBorder="1" applyAlignment="1">
      <alignment/>
    </xf>
    <xf numFmtId="0" fontId="69" fillId="0" borderId="14" xfId="0" applyFont="1" applyFill="1" applyBorder="1" applyAlignment="1">
      <alignment wrapText="1"/>
    </xf>
    <xf numFmtId="9" fontId="0" fillId="0" borderId="14" xfId="195" applyNumberFormat="1" applyFont="1" applyBorder="1" applyAlignment="1">
      <alignment/>
    </xf>
    <xf numFmtId="191" fontId="0" fillId="0" borderId="28" xfId="89" applyNumberFormat="1" applyFont="1" applyBorder="1" applyAlignment="1">
      <alignment/>
    </xf>
    <xf numFmtId="9" fontId="0" fillId="0" borderId="14" xfId="195" applyFont="1" applyFill="1" applyBorder="1" applyAlignment="1">
      <alignment/>
    </xf>
    <xf numFmtId="165" fontId="0" fillId="0" borderId="14" xfId="195" applyNumberFormat="1" applyFont="1" applyBorder="1" applyAlignment="1">
      <alignment/>
    </xf>
    <xf numFmtId="0" fontId="0" fillId="0" borderId="14" xfId="0" applyBorder="1" applyAlignment="1">
      <alignment horizontal="left" vertical="top" wrapText="1"/>
    </xf>
    <xf numFmtId="0" fontId="69" fillId="0" borderId="29" xfId="0" applyFont="1" applyBorder="1" applyAlignment="1">
      <alignment wrapText="1"/>
    </xf>
  </cellXfs>
  <cellStyles count="245">
    <cellStyle name="Normal" xfId="0"/>
    <cellStyle name="_ALB content sheet" xfId="15"/>
    <cellStyle name="_ALB content sheet 2" xfId="16"/>
    <cellStyle name="_ALB content sheet_Projekt_Buxhet_2012" xfId="17"/>
    <cellStyle name="_ALB content sheet_Projekt_Buxhet_2012 2" xfId="18"/>
    <cellStyle name="_ALB_StructPC tables" xfId="19"/>
    <cellStyle name="_Output to team May 12 2008 10pm" xfId="20"/>
    <cellStyle name="_PC Table Summary fror Gramoz May 13 2008" xfId="21"/>
    <cellStyle name="1 indent" xfId="22"/>
    <cellStyle name="2 indents" xfId="23"/>
    <cellStyle name="20% - Accent1" xfId="24"/>
    <cellStyle name="20% - Accent1 2" xfId="25"/>
    <cellStyle name="20% - Accent2" xfId="26"/>
    <cellStyle name="20% - Accent2 2" xfId="27"/>
    <cellStyle name="20% - Accent3" xfId="28"/>
    <cellStyle name="20% - Accent3 2" xfId="29"/>
    <cellStyle name="20% - Accent4" xfId="30"/>
    <cellStyle name="20% - Accent4 2" xfId="31"/>
    <cellStyle name="20% - Accent5" xfId="32"/>
    <cellStyle name="20% - Accent5 2" xfId="33"/>
    <cellStyle name="20% - Accent6" xfId="34"/>
    <cellStyle name="20% - Accent6 2" xfId="35"/>
    <cellStyle name="3 indents" xfId="36"/>
    <cellStyle name="4 indents" xfId="37"/>
    <cellStyle name="40% - Accent1" xfId="38"/>
    <cellStyle name="40% - Accent1 2" xfId="39"/>
    <cellStyle name="40% - Accent2" xfId="40"/>
    <cellStyle name="40% - Accent2 2" xfId="41"/>
    <cellStyle name="40% - Accent3" xfId="42"/>
    <cellStyle name="40% - Accent3 2" xfId="43"/>
    <cellStyle name="40% - Accent4" xfId="44"/>
    <cellStyle name="40% - Accent4 2" xfId="45"/>
    <cellStyle name="40% - Accent5" xfId="46"/>
    <cellStyle name="40% - Accent5 2" xfId="47"/>
    <cellStyle name="40% - Accent6" xfId="48"/>
    <cellStyle name="40% - Accent6 2" xfId="49"/>
    <cellStyle name="5 indents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BoA" xfId="77"/>
    <cellStyle name="BoA 2" xfId="78"/>
    <cellStyle name="Calculation" xfId="79"/>
    <cellStyle name="Calculation 2" xfId="80"/>
    <cellStyle name="Celkem" xfId="81"/>
    <cellStyle name="Check Cell" xfId="82"/>
    <cellStyle name="Check Cell 2" xfId="83"/>
    <cellStyle name="Comma" xfId="84"/>
    <cellStyle name="Comma  - Style1" xfId="85"/>
    <cellStyle name="Comma  - Style1 2" xfId="86"/>
    <cellStyle name="Comma [0]" xfId="87"/>
    <cellStyle name="Comma 2" xfId="88"/>
    <cellStyle name="Comma 2 3" xfId="89"/>
    <cellStyle name="Comma 3" xfId="90"/>
    <cellStyle name="Comma 4" xfId="91"/>
    <cellStyle name="Comma 5" xfId="92"/>
    <cellStyle name="Comma 6" xfId="93"/>
    <cellStyle name="Comma 7" xfId="94"/>
    <cellStyle name="Comma(3)" xfId="95"/>
    <cellStyle name="Comma(3) 2" xfId="96"/>
    <cellStyle name="Comma0" xfId="97"/>
    <cellStyle name="Curren - Style3" xfId="98"/>
    <cellStyle name="Curren - Style3 2" xfId="99"/>
    <cellStyle name="Curren - Style4" xfId="100"/>
    <cellStyle name="Curren - Style4 2" xfId="101"/>
    <cellStyle name="Currency" xfId="102"/>
    <cellStyle name="Currency [0]" xfId="103"/>
    <cellStyle name="Currency0" xfId="104"/>
    <cellStyle name="Date" xfId="105"/>
    <cellStyle name="Datum" xfId="106"/>
    <cellStyle name="Defl/Infl" xfId="107"/>
    <cellStyle name="Defl/Infl 2" xfId="108"/>
    <cellStyle name="Euro" xfId="109"/>
    <cellStyle name="Euro 2" xfId="110"/>
    <cellStyle name="Exogenous" xfId="111"/>
    <cellStyle name="Explanatory Text" xfId="112"/>
    <cellStyle name="Explanatory Text 2" xfId="113"/>
    <cellStyle name="Finanční0" xfId="114"/>
    <cellStyle name="Finanèní0" xfId="115"/>
    <cellStyle name="Fixed" xfId="116"/>
    <cellStyle name="Good" xfId="117"/>
    <cellStyle name="Good 2" xfId="118"/>
    <cellStyle name="Grey" xfId="119"/>
    <cellStyle name="Grey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ipervínculo_IIF" xfId="129"/>
    <cellStyle name="IMF" xfId="130"/>
    <cellStyle name="IMF 2" xfId="131"/>
    <cellStyle name="imf-one decimal" xfId="132"/>
    <cellStyle name="imf-zero decimal" xfId="133"/>
    <cellStyle name="Input" xfId="134"/>
    <cellStyle name="Input [yellow]" xfId="135"/>
    <cellStyle name="Input [yellow] 2" xfId="136"/>
    <cellStyle name="Input 2" xfId="137"/>
    <cellStyle name="Input 3" xfId="138"/>
    <cellStyle name="Input 4" xfId="139"/>
    <cellStyle name="INSTAT" xfId="140"/>
    <cellStyle name="INSTAT 2" xfId="141"/>
    <cellStyle name="Label" xfId="142"/>
    <cellStyle name="Linked Cell" xfId="143"/>
    <cellStyle name="Linked Cell 2" xfId="144"/>
    <cellStyle name="Měna0" xfId="145"/>
    <cellStyle name="Millares [0]_BALPROGRAMA2001R" xfId="146"/>
    <cellStyle name="Millares_BALPROGRAMA2001R" xfId="147"/>
    <cellStyle name="Milliers [0]_Encours - Apr rééch" xfId="148"/>
    <cellStyle name="Milliers_Encours - Apr rééch" xfId="149"/>
    <cellStyle name="Mìna0" xfId="150"/>
    <cellStyle name="Model" xfId="151"/>
    <cellStyle name="Model 2" xfId="152"/>
    <cellStyle name="MoF" xfId="153"/>
    <cellStyle name="MoF 2" xfId="154"/>
    <cellStyle name="Moneda [0]_BALPROGRAMA2001R" xfId="155"/>
    <cellStyle name="Moneda_BALPROGRAMA2001R" xfId="156"/>
    <cellStyle name="Monétaire [0]_Encours - Apr rééch" xfId="157"/>
    <cellStyle name="Monétaire_Encours - Apr rééch" xfId="158"/>
    <cellStyle name="Neutral" xfId="159"/>
    <cellStyle name="Neutral 2" xfId="160"/>
    <cellStyle name="Normal - Style1" xfId="161"/>
    <cellStyle name="Normal - Style2" xfId="162"/>
    <cellStyle name="Normal - Style5" xfId="163"/>
    <cellStyle name="Normal - Style5 2" xfId="164"/>
    <cellStyle name="Normal - Style6" xfId="165"/>
    <cellStyle name="Normal - Style6 2" xfId="166"/>
    <cellStyle name="Normal - Style7" xfId="167"/>
    <cellStyle name="Normal - Style7 2" xfId="168"/>
    <cellStyle name="Normal - Style8" xfId="169"/>
    <cellStyle name="Normal - Style8 2" xfId="170"/>
    <cellStyle name="Normal 10" xfId="171"/>
    <cellStyle name="Normal 11" xfId="172"/>
    <cellStyle name="Normal 12" xfId="173"/>
    <cellStyle name="normal 2" xfId="174"/>
    <cellStyle name="Normal 2 4" xfId="175"/>
    <cellStyle name="Normal 3" xfId="176"/>
    <cellStyle name="Normal 3 2" xfId="177"/>
    <cellStyle name="Normal 4" xfId="178"/>
    <cellStyle name="Normal 4 2" xfId="179"/>
    <cellStyle name="Normal 5" xfId="180"/>
    <cellStyle name="Normal 5 2" xfId="181"/>
    <cellStyle name="Normal 5 3" xfId="182"/>
    <cellStyle name="Normal 6" xfId="183"/>
    <cellStyle name="Normal 7" xfId="184"/>
    <cellStyle name="Normal 8" xfId="185"/>
    <cellStyle name="Normal 9" xfId="186"/>
    <cellStyle name="Normal Table" xfId="187"/>
    <cellStyle name="normálne__1_NDARJA  BUXHETIT Universiteteve _2007-2008 sipas Formulës.xls_Flori_PM" xfId="188"/>
    <cellStyle name="Note" xfId="189"/>
    <cellStyle name="Note 2" xfId="190"/>
    <cellStyle name="Note 3" xfId="191"/>
    <cellStyle name="Output" xfId="192"/>
    <cellStyle name="Output 2" xfId="193"/>
    <cellStyle name="Output Amounts" xfId="194"/>
    <cellStyle name="Percent" xfId="195"/>
    <cellStyle name="Percent [2]" xfId="196"/>
    <cellStyle name="Percent [2] 2" xfId="197"/>
    <cellStyle name="Percent 2" xfId="198"/>
    <cellStyle name="Percent 3" xfId="199"/>
    <cellStyle name="Percent 4" xfId="200"/>
    <cellStyle name="Percent 5" xfId="201"/>
    <cellStyle name="percentage difference" xfId="202"/>
    <cellStyle name="percentage difference one decimal" xfId="203"/>
    <cellStyle name="percentage difference zero decimal" xfId="204"/>
    <cellStyle name="Pevný" xfId="205"/>
    <cellStyle name="Presentation" xfId="206"/>
    <cellStyle name="Proj" xfId="207"/>
    <cellStyle name="Proj 2" xfId="208"/>
    <cellStyle name="Publication" xfId="209"/>
    <cellStyle name="STYL1 - Style1" xfId="210"/>
    <cellStyle name="Style 1" xfId="211"/>
    <cellStyle name="Style 1 2" xfId="212"/>
    <cellStyle name="Text" xfId="213"/>
    <cellStyle name="Text 2" xfId="214"/>
    <cellStyle name="Title" xfId="215"/>
    <cellStyle name="Title 2" xfId="216"/>
    <cellStyle name="Total" xfId="217"/>
    <cellStyle name="Total 2" xfId="218"/>
    <cellStyle name="Warning Text" xfId="219"/>
    <cellStyle name="Warning Text 2" xfId="220"/>
    <cellStyle name="WebAnchor1" xfId="221"/>
    <cellStyle name="WebAnchor2" xfId="222"/>
    <cellStyle name="WebAnchor3" xfId="223"/>
    <cellStyle name="WebAnchor4" xfId="224"/>
    <cellStyle name="WebAnchor5" xfId="225"/>
    <cellStyle name="WebAnchor6" xfId="226"/>
    <cellStyle name="WebAnchor7" xfId="227"/>
    <cellStyle name="Webexclude" xfId="228"/>
    <cellStyle name="WebFN" xfId="229"/>
    <cellStyle name="WebFN1" xfId="230"/>
    <cellStyle name="WebFN2" xfId="231"/>
    <cellStyle name="WebFN3" xfId="232"/>
    <cellStyle name="WebFN4" xfId="233"/>
    <cellStyle name="WebHR" xfId="234"/>
    <cellStyle name="WebIndent1" xfId="235"/>
    <cellStyle name="WebIndent1wFN3" xfId="236"/>
    <cellStyle name="WebIndent2" xfId="237"/>
    <cellStyle name="WebNoBR" xfId="238"/>
    <cellStyle name="Záhlaví 1" xfId="239"/>
    <cellStyle name="Záhlaví 2" xfId="240"/>
    <cellStyle name="zero" xfId="241"/>
    <cellStyle name="zero 2" xfId="242"/>
    <cellStyle name="ДАТА" xfId="243"/>
    <cellStyle name="ДАТА 2" xfId="244"/>
    <cellStyle name="ДЕНЕЖНЫЙ_BOPENGC" xfId="245"/>
    <cellStyle name="ЗАГОЛОВОК1" xfId="246"/>
    <cellStyle name="ЗАГОЛОВОК1 2" xfId="247"/>
    <cellStyle name="ЗАГОЛОВОК2" xfId="248"/>
    <cellStyle name="ЗАГОЛОВОК2 2" xfId="249"/>
    <cellStyle name="ИТОГОВЫЙ" xfId="250"/>
    <cellStyle name="ИТОГОВЫЙ 2" xfId="251"/>
    <cellStyle name="Обычный_BOPENGC" xfId="252"/>
    <cellStyle name="ПРОЦЕНТНЫЙ_BOPENGC" xfId="253"/>
    <cellStyle name="ТЕКСТ" xfId="254"/>
    <cellStyle name="ТЕКСТ 2" xfId="255"/>
    <cellStyle name="ФИКСИРОВАННЫЙ" xfId="256"/>
    <cellStyle name="ФИКСИРОВАННЫЙ 2" xfId="257"/>
    <cellStyle name="ФИНАНСОВЫЙ_BOPENGC" xfId="2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Personeli shpenzime buxhetore, ndryshimi me baz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ë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vjetore n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ë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mln lek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ë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dhe n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ë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%  2013-2022 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92"/>
          <c:w val="0.99125"/>
          <c:h val="0.8567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'Personel 13-22'!$C$2</c:f>
              <c:strCache>
                <c:ptCount val="1"/>
                <c:pt idx="0">
                  <c:v>Shpenzime Personeli ne mln Lek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'Personel 13-22'!$C$3:$C$12</c:f>
              <c:numCache/>
            </c:numRef>
          </c:val>
        </c:ser>
        <c:gapWidth val="219"/>
        <c:axId val="7977179"/>
        <c:axId val="4685748"/>
      </c:barChart>
      <c:lineChart>
        <c:grouping val="standard"/>
        <c:varyColors val="0"/>
        <c:ser>
          <c:idx val="0"/>
          <c:order val="0"/>
          <c:tx>
            <c:strRef>
              <c:f>'Personel 13-22'!$D$2</c:f>
              <c:strCache>
                <c:ptCount val="1"/>
                <c:pt idx="0">
                  <c:v> Ndryshim vjetor në mln leke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'Personel 13-22'!$B$3:$B$12</c:f>
              <c:numCache/>
            </c:numRef>
          </c:cat>
          <c:val>
            <c:numRef>
              <c:f>'Personel 13-22'!$D$3:$D$12</c:f>
              <c:numCache/>
            </c:numRef>
          </c:val>
          <c:smooth val="0"/>
        </c:ser>
        <c:axId val="7977179"/>
        <c:axId val="4685748"/>
      </c:lineChart>
      <c:lineChart>
        <c:grouping val="standard"/>
        <c:varyColors val="0"/>
        <c:ser>
          <c:idx val="1"/>
          <c:order val="1"/>
          <c:tx>
            <c:strRef>
              <c:f>'Personel 13-22'!$E$2</c:f>
              <c:strCache>
                <c:ptCount val="1"/>
                <c:pt idx="0">
                  <c:v>Ndryshim vjetore në %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'Personel 13-22'!$B$3:$B$12</c:f>
              <c:numCache/>
            </c:numRef>
          </c:cat>
          <c:val>
            <c:numRef>
              <c:f>'Personel 13-22'!$E$3:$E$12</c:f>
              <c:numCache/>
            </c:numRef>
          </c:val>
          <c:smooth val="0"/>
        </c:ser>
        <c:ser>
          <c:idx val="2"/>
          <c:order val="2"/>
          <c:tx>
            <c:strRef>
              <c:f>'Personel 13-22'!$F$2</c:f>
              <c:strCache>
                <c:ptCount val="1"/>
                <c:pt idx="0">
                  <c:v>Rritja mesatare vjetore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'Personel 13-22'!$B$3:$B$12</c:f>
              <c:numCache/>
            </c:numRef>
          </c:cat>
          <c:val>
            <c:numRef>
              <c:f>'Personel 13-22'!$F$3:$F$12</c:f>
              <c:numCache/>
            </c:numRef>
          </c:val>
          <c:smooth val="0"/>
        </c:ser>
        <c:axId val="42171733"/>
        <c:axId val="44001278"/>
      </c:lineChart>
      <c:catAx>
        <c:axId val="79771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85748"/>
        <c:crosses val="autoZero"/>
        <c:auto val="1"/>
        <c:lblOffset val="100"/>
        <c:tickLblSkip val="1"/>
        <c:noMultiLvlLbl val="0"/>
      </c:catAx>
      <c:valAx>
        <c:axId val="46857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977179"/>
        <c:crossesAt val="1"/>
        <c:crossBetween val="between"/>
        <c:dispUnits/>
      </c:valAx>
      <c:catAx>
        <c:axId val="42171733"/>
        <c:scaling>
          <c:orientation val="minMax"/>
        </c:scaling>
        <c:axPos val="b"/>
        <c:delete val="1"/>
        <c:majorTickMark val="none"/>
        <c:minorTickMark val="none"/>
        <c:tickLblPos val="none"/>
        <c:crossAx val="44001278"/>
        <c:crosses val="autoZero"/>
        <c:auto val="1"/>
        <c:lblOffset val="100"/>
        <c:tickLblSkip val="1"/>
        <c:noMultiLvlLbl val="0"/>
      </c:catAx>
      <c:valAx>
        <c:axId val="440012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17173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525"/>
          <c:y val="0.95575"/>
          <c:w val="0.907"/>
          <c:h val="0.0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Korrelacion Shpenzime Personeli vs Numër Personeli, Rritja me baze vjetore n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ë</a:t>
            </a:r>
            <a:r>
              <a:rPr lang="en-US" cap="none" sz="1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% 2013-2022</a:t>
            </a:r>
          </a:p>
        </c:rich>
      </c:tx>
      <c:layout>
        <c:manualLayout>
          <c:xMode val="factor"/>
          <c:yMode val="factor"/>
          <c:x val="-0.020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7"/>
          <c:w val="0.9795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'korrelacion shpenzime _nr'!$B$3</c:f>
              <c:strCache>
                <c:ptCount val="1"/>
                <c:pt idx="0">
                  <c:v>Shpenzime Personeli (ne mln lek)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'korrelacion shpenzime _nr'!$A$4:$A$13</c:f>
              <c:numCache/>
            </c:numRef>
          </c:cat>
          <c:val>
            <c:numRef>
              <c:f>'korrelacion shpenzime _nr'!$B$4:$B$13</c:f>
            </c:numRef>
          </c:val>
          <c:smooth val="0"/>
        </c:ser>
        <c:ser>
          <c:idx val="2"/>
          <c:order val="1"/>
          <c:tx>
            <c:strRef>
              <c:f>'korrelacion shpenzime _nr'!$D$3</c:f>
              <c:strCache>
                <c:ptCount val="1"/>
                <c:pt idx="0">
                  <c:v>Personel shpenzime Ndryshim në %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'korrelacion shpenzime _nr'!$A$4:$A$13</c:f>
              <c:numCache/>
            </c:numRef>
          </c:cat>
          <c:val>
            <c:numRef>
              <c:f>'korrelacion shpenzime _nr'!$D$4:$D$13</c:f>
              <c:numCache/>
            </c:numRef>
          </c:val>
          <c:smooth val="0"/>
        </c:ser>
        <c:ser>
          <c:idx val="3"/>
          <c:order val="2"/>
          <c:tx>
            <c:strRef>
              <c:f>'korrelacion shpenzime _nr'!$E$3</c:f>
              <c:strCache>
                <c:ptCount val="1"/>
                <c:pt idx="0">
                  <c:v>NR personel ndryshim në %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'korrelacion shpenzime _nr'!$A$4:$A$13</c:f>
              <c:numCache/>
            </c:numRef>
          </c:cat>
          <c:val>
            <c:numRef>
              <c:f>'korrelacion shpenzime _nr'!$E$4:$E$13</c:f>
              <c:numCache/>
            </c:numRef>
          </c:val>
          <c:smooth val="0"/>
        </c:ser>
        <c:marker val="1"/>
        <c:axId val="60467183"/>
        <c:axId val="7333736"/>
      </c:lineChart>
      <c:catAx>
        <c:axId val="604671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333736"/>
        <c:crosses val="autoZero"/>
        <c:auto val="1"/>
        <c:lblOffset val="100"/>
        <c:tickLblSkip val="1"/>
        <c:noMultiLvlLbl val="0"/>
      </c:catAx>
      <c:valAx>
        <c:axId val="73337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4671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75"/>
          <c:y val="0.93375"/>
          <c:w val="0.662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762000</xdr:colOff>
      <xdr:row>0</xdr:row>
      <xdr:rowOff>161925</xdr:rowOff>
    </xdr:from>
    <xdr:to>
      <xdr:col>20</xdr:col>
      <xdr:colOff>133350</xdr:colOff>
      <xdr:row>17</xdr:row>
      <xdr:rowOff>171450</xdr:rowOff>
    </xdr:to>
    <xdr:graphicFrame>
      <xdr:nvGraphicFramePr>
        <xdr:cNvPr id="1" name="Chart 2"/>
        <xdr:cNvGraphicFramePr/>
      </xdr:nvGraphicFramePr>
      <xdr:xfrm>
        <a:off x="6496050" y="161925"/>
        <a:ext cx="8296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0</xdr:row>
      <xdr:rowOff>152400</xdr:rowOff>
    </xdr:from>
    <xdr:to>
      <xdr:col>22</xdr:col>
      <xdr:colOff>533400</xdr:colOff>
      <xdr:row>18</xdr:row>
      <xdr:rowOff>114300</xdr:rowOff>
    </xdr:to>
    <xdr:graphicFrame>
      <xdr:nvGraphicFramePr>
        <xdr:cNvPr id="1" name="Chart 3"/>
        <xdr:cNvGraphicFramePr/>
      </xdr:nvGraphicFramePr>
      <xdr:xfrm>
        <a:off x="4314825" y="152400"/>
        <a:ext cx="65055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="80" zoomScaleNormal="80" zoomScalePageLayoutView="0" workbookViewId="0" topLeftCell="A1">
      <selection activeCell="G17" sqref="G17"/>
    </sheetView>
  </sheetViews>
  <sheetFormatPr defaultColWidth="9.140625" defaultRowHeight="15"/>
  <cols>
    <col min="2" max="2" width="10.28125" style="29" customWidth="1"/>
    <col min="3" max="3" width="15.7109375" style="6" customWidth="1"/>
    <col min="4" max="4" width="15.7109375" style="0" customWidth="1"/>
    <col min="5" max="6" width="12.140625" style="0" customWidth="1"/>
    <col min="7" max="7" width="10.8515625" style="0" customWidth="1"/>
    <col min="8" max="8" width="11.7109375" style="0" customWidth="1"/>
    <col min="9" max="9" width="10.8515625" style="0" customWidth="1"/>
    <col min="10" max="10" width="12.00390625" style="0" customWidth="1"/>
    <col min="11" max="11" width="11.140625" style="0" bestFit="1" customWidth="1"/>
    <col min="12" max="12" width="15.00390625" style="0" customWidth="1"/>
  </cols>
  <sheetData>
    <row r="1" spans="1:4" ht="180">
      <c r="A1" s="40" t="s">
        <v>12</v>
      </c>
      <c r="B1" s="55" t="s">
        <v>22</v>
      </c>
      <c r="C1" s="30"/>
      <c r="D1" s="30"/>
    </row>
    <row r="2" spans="2:8" ht="45">
      <c r="B2" s="38" t="s">
        <v>14</v>
      </c>
      <c r="C2" s="38" t="s">
        <v>23</v>
      </c>
      <c r="D2" s="38" t="s">
        <v>18</v>
      </c>
      <c r="E2" s="38" t="s">
        <v>24</v>
      </c>
      <c r="F2" s="49" t="s">
        <v>16</v>
      </c>
      <c r="G2" s="6"/>
      <c r="H2" s="6"/>
    </row>
    <row r="3" spans="2:8" ht="15">
      <c r="B3" s="43">
        <v>2013</v>
      </c>
      <c r="C3" s="44">
        <v>71904</v>
      </c>
      <c r="D3" s="48"/>
      <c r="E3" s="45"/>
      <c r="F3" s="28"/>
      <c r="G3" s="39">
        <f>F3/3</f>
        <v>0</v>
      </c>
      <c r="H3" s="6"/>
    </row>
    <row r="4" spans="2:8" ht="15">
      <c r="B4" s="43">
        <v>2014</v>
      </c>
      <c r="C4" s="44">
        <v>74016</v>
      </c>
      <c r="D4" s="48">
        <v>2112</v>
      </c>
      <c r="E4" s="45">
        <v>0.029372496662216287</v>
      </c>
      <c r="F4" s="28">
        <v>0.030420189882806703</v>
      </c>
      <c r="G4" s="39">
        <f>F4/3</f>
        <v>0.0101400632942689</v>
      </c>
      <c r="H4" s="6"/>
    </row>
    <row r="5" spans="2:8" ht="15">
      <c r="B5" s="43">
        <v>2015</v>
      </c>
      <c r="C5" s="44">
        <v>76154</v>
      </c>
      <c r="D5" s="48">
        <v>2138</v>
      </c>
      <c r="E5" s="45">
        <v>0.028885646346735842</v>
      </c>
      <c r="F5" s="28">
        <v>0.0304201898828067</v>
      </c>
      <c r="G5" s="6"/>
      <c r="H5" s="6"/>
    </row>
    <row r="6" spans="2:8" ht="15">
      <c r="B6" s="42">
        <v>2016</v>
      </c>
      <c r="C6" s="44">
        <v>71350</v>
      </c>
      <c r="D6" s="7">
        <v>-4804</v>
      </c>
      <c r="E6" s="45">
        <v>-0.0630827008430286</v>
      </c>
      <c r="F6" s="28">
        <v>0.0304201898828067</v>
      </c>
      <c r="G6" s="6"/>
      <c r="H6" s="6"/>
    </row>
    <row r="7" spans="2:8" ht="15">
      <c r="B7" s="42">
        <v>2017</v>
      </c>
      <c r="C7" s="44">
        <v>74830</v>
      </c>
      <c r="D7" s="7">
        <v>3480</v>
      </c>
      <c r="E7" s="53">
        <v>0.048773651016117726</v>
      </c>
      <c r="F7" s="28">
        <v>0.0304201898828067</v>
      </c>
      <c r="G7" s="6"/>
      <c r="H7" s="6"/>
    </row>
    <row r="8" spans="2:8" ht="15">
      <c r="B8" s="42">
        <v>2018</v>
      </c>
      <c r="C8" s="44">
        <v>78898</v>
      </c>
      <c r="D8" s="7">
        <v>4068</v>
      </c>
      <c r="E8" s="53">
        <v>0.054363223306160634</v>
      </c>
      <c r="F8" s="28">
        <v>0.0304201898828067</v>
      </c>
      <c r="G8" s="6"/>
      <c r="H8" s="6"/>
    </row>
    <row r="9" spans="2:8" ht="15">
      <c r="B9" s="42">
        <v>2019</v>
      </c>
      <c r="C9" s="44">
        <v>80753</v>
      </c>
      <c r="D9" s="7">
        <v>1855</v>
      </c>
      <c r="E9" s="45">
        <v>0.02351136910948313</v>
      </c>
      <c r="F9" s="28">
        <v>0.0304201898828067</v>
      </c>
      <c r="G9" s="6"/>
      <c r="H9" s="6"/>
    </row>
    <row r="10" spans="2:8" ht="15">
      <c r="B10" s="42">
        <v>2020</v>
      </c>
      <c r="C10" s="44">
        <v>83203</v>
      </c>
      <c r="D10" s="7">
        <v>2450</v>
      </c>
      <c r="E10" s="45">
        <v>0.03033943011405149</v>
      </c>
      <c r="F10" s="28">
        <v>0.0304201898828067</v>
      </c>
      <c r="G10" s="6"/>
      <c r="H10" s="6"/>
    </row>
    <row r="11" spans="2:8" ht="15">
      <c r="B11" s="42">
        <v>2021</v>
      </c>
      <c r="C11" s="44">
        <v>91138.954176</v>
      </c>
      <c r="D11" s="7">
        <v>7935.954175999999</v>
      </c>
      <c r="E11" s="45">
        <v>0.09538062541014146</v>
      </c>
      <c r="F11" s="28">
        <v>0.0304201898828067</v>
      </c>
      <c r="G11" s="6"/>
      <c r="H11" s="6"/>
    </row>
    <row r="12" spans="2:6" ht="15">
      <c r="B12" s="42">
        <v>2022</v>
      </c>
      <c r="C12" s="46">
        <v>91590</v>
      </c>
      <c r="D12" s="7">
        <v>451.0458240000007</v>
      </c>
      <c r="E12" s="45">
        <v>0.0049489905614780085</v>
      </c>
      <c r="F12" s="28">
        <v>0.0304201898828067</v>
      </c>
    </row>
    <row r="13" spans="2:6" ht="30">
      <c r="B13" s="41" t="s">
        <v>15</v>
      </c>
      <c r="C13" s="47"/>
      <c r="D13" s="7">
        <v>19686</v>
      </c>
      <c r="E13" s="28"/>
      <c r="F13" s="28">
        <v>0.2737817089452603</v>
      </c>
    </row>
    <row r="15" ht="15">
      <c r="B15" s="6" t="s">
        <v>10</v>
      </c>
    </row>
    <row r="16" ht="15">
      <c r="B16" s="6" t="s">
        <v>11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="80" zoomScaleNormal="80" zoomScalePageLayoutView="0" workbookViewId="0" topLeftCell="A1">
      <selection activeCell="B3" sqref="B3"/>
    </sheetView>
  </sheetViews>
  <sheetFormatPr defaultColWidth="9.140625" defaultRowHeight="15"/>
  <cols>
    <col min="1" max="1" width="10.28125" style="6" customWidth="1"/>
    <col min="2" max="2" width="12.8515625" style="6" hidden="1" customWidth="1"/>
    <col min="3" max="3" width="20.57421875" style="37" customWidth="1"/>
    <col min="4" max="4" width="17.8515625" style="6" customWidth="1"/>
    <col min="5" max="5" width="11.8515625" style="6" customWidth="1"/>
    <col min="6" max="6" width="15.00390625" style="6" customWidth="1"/>
    <col min="7" max="7" width="13.421875" style="6" customWidth="1"/>
    <col min="8" max="8" width="13.140625" style="6" customWidth="1"/>
    <col min="9" max="9" width="13.00390625" style="6" customWidth="1"/>
    <col min="10" max="10" width="10.8515625" style="6" hidden="1" customWidth="1"/>
    <col min="11" max="11" width="9.57421875" style="6" hidden="1" customWidth="1"/>
    <col min="12" max="12" width="13.00390625" style="6" hidden="1" customWidth="1"/>
    <col min="13" max="13" width="11.421875" style="6" hidden="1" customWidth="1"/>
    <col min="14" max="14" width="9.57421875" style="6" hidden="1" customWidth="1"/>
    <col min="15" max="16" width="0" style="6" hidden="1" customWidth="1"/>
    <col min="17" max="17" width="9.8515625" style="6" hidden="1" customWidth="1"/>
    <col min="18" max="18" width="10.57421875" style="6" hidden="1" customWidth="1"/>
    <col min="19" max="19" width="11.7109375" style="6" customWidth="1"/>
    <col min="20" max="16384" width="9.140625" style="6" customWidth="1"/>
  </cols>
  <sheetData>
    <row r="1" ht="15">
      <c r="A1" s="30" t="s">
        <v>25</v>
      </c>
    </row>
    <row r="3" spans="1:5" ht="45">
      <c r="A3" s="38" t="s">
        <v>14</v>
      </c>
      <c r="B3" s="38" t="s">
        <v>13</v>
      </c>
      <c r="C3" s="54" t="s">
        <v>19</v>
      </c>
      <c r="D3" s="27" t="s">
        <v>20</v>
      </c>
      <c r="E3" s="35" t="s">
        <v>21</v>
      </c>
    </row>
    <row r="4" spans="1:5" ht="15">
      <c r="A4" s="43">
        <v>2013</v>
      </c>
      <c r="B4" s="44">
        <v>71904</v>
      </c>
      <c r="C4" s="51">
        <v>87710</v>
      </c>
      <c r="D4" s="1"/>
      <c r="E4" s="1"/>
    </row>
    <row r="5" spans="1:5" ht="15">
      <c r="A5" s="43">
        <v>2014</v>
      </c>
      <c r="B5" s="44">
        <v>74016</v>
      </c>
      <c r="C5" s="51">
        <v>86100</v>
      </c>
      <c r="D5" s="50">
        <f aca="true" t="shared" si="0" ref="D5:D13">(B5-B4)/B4</f>
        <v>0.029372496662216287</v>
      </c>
      <c r="E5" s="28">
        <f aca="true" t="shared" si="1" ref="E5:E13">(C5-C4)/C4</f>
        <v>-0.018355945730247406</v>
      </c>
    </row>
    <row r="6" spans="1:5" ht="15">
      <c r="A6" s="43">
        <v>2015</v>
      </c>
      <c r="B6" s="44">
        <v>76154</v>
      </c>
      <c r="C6" s="51">
        <v>88600</v>
      </c>
      <c r="D6" s="50">
        <f t="shared" si="0"/>
        <v>0.028885646346735842</v>
      </c>
      <c r="E6" s="28">
        <f t="shared" si="1"/>
        <v>0.029036004645760744</v>
      </c>
    </row>
    <row r="7" spans="1:5" ht="15">
      <c r="A7" s="42">
        <v>2016</v>
      </c>
      <c r="B7" s="44">
        <v>71350</v>
      </c>
      <c r="C7" s="51">
        <v>80970</v>
      </c>
      <c r="D7" s="50">
        <f t="shared" si="0"/>
        <v>-0.0630827008430286</v>
      </c>
      <c r="E7" s="28">
        <f t="shared" si="1"/>
        <v>-0.086117381489842</v>
      </c>
    </row>
    <row r="8" spans="1:5" ht="15">
      <c r="A8" s="42">
        <v>2017</v>
      </c>
      <c r="B8" s="44">
        <v>74830</v>
      </c>
      <c r="C8" s="51">
        <v>81465</v>
      </c>
      <c r="D8" s="50">
        <f t="shared" si="0"/>
        <v>0.048773651016117726</v>
      </c>
      <c r="E8" s="28">
        <f t="shared" si="1"/>
        <v>0.006113375324194146</v>
      </c>
    </row>
    <row r="9" spans="1:5" ht="15">
      <c r="A9" s="42">
        <v>2018</v>
      </c>
      <c r="B9" s="44">
        <v>78898</v>
      </c>
      <c r="C9" s="51">
        <v>81672</v>
      </c>
      <c r="D9" s="50">
        <f t="shared" si="0"/>
        <v>0.054363223306160634</v>
      </c>
      <c r="E9" s="28">
        <f t="shared" si="1"/>
        <v>0.0025409685140858037</v>
      </c>
    </row>
    <row r="10" spans="1:5" ht="15">
      <c r="A10" s="42">
        <v>2019</v>
      </c>
      <c r="B10" s="44">
        <v>80753</v>
      </c>
      <c r="C10" s="51">
        <v>82455</v>
      </c>
      <c r="D10" s="50">
        <f t="shared" si="0"/>
        <v>0.02351136910948313</v>
      </c>
      <c r="E10" s="28">
        <f t="shared" si="1"/>
        <v>0.00958712900382016</v>
      </c>
    </row>
    <row r="11" spans="1:5" ht="15">
      <c r="A11" s="42">
        <v>2020</v>
      </c>
      <c r="B11" s="44">
        <v>83203</v>
      </c>
      <c r="C11" s="51">
        <v>83117</v>
      </c>
      <c r="D11" s="50">
        <f t="shared" si="0"/>
        <v>0.03033943011405149</v>
      </c>
      <c r="E11" s="28">
        <f t="shared" si="1"/>
        <v>0.008028621672427384</v>
      </c>
    </row>
    <row r="12" spans="1:5" ht="15">
      <c r="A12" s="42">
        <v>2021</v>
      </c>
      <c r="B12" s="44">
        <v>91138.954176</v>
      </c>
      <c r="C12" s="51">
        <v>83764</v>
      </c>
      <c r="D12" s="50">
        <f t="shared" si="0"/>
        <v>0.09538062541014146</v>
      </c>
      <c r="E12" s="28">
        <f t="shared" si="1"/>
        <v>0.0077842078034577765</v>
      </c>
    </row>
    <row r="13" spans="1:5" ht="15">
      <c r="A13" s="42">
        <v>2022</v>
      </c>
      <c r="B13" s="46">
        <v>91590</v>
      </c>
      <c r="C13" s="51">
        <v>84214</v>
      </c>
      <c r="D13" s="50">
        <f t="shared" si="0"/>
        <v>0.0049489905614780085</v>
      </c>
      <c r="E13" s="28">
        <f t="shared" si="1"/>
        <v>0.005372236282890025</v>
      </c>
    </row>
    <row r="14" spans="1:5" ht="30">
      <c r="A14" s="27" t="s">
        <v>17</v>
      </c>
      <c r="B14" s="1"/>
      <c r="C14" s="36"/>
      <c r="D14" s="28">
        <f>(B13-B4)/B4</f>
        <v>0.2737817089452603</v>
      </c>
      <c r="E14" s="52">
        <f>(C13-C4)/C4</f>
        <v>-0.03985862501425151</v>
      </c>
    </row>
    <row r="16" ht="15">
      <c r="A16" s="6" t="s">
        <v>10</v>
      </c>
    </row>
    <row r="17" ht="15">
      <c r="A17" s="6" t="s">
        <v>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9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4" sqref="A14:IV14"/>
    </sheetView>
  </sheetViews>
  <sheetFormatPr defaultColWidth="9.140625" defaultRowHeight="15"/>
  <cols>
    <col min="1" max="1" width="4.8515625" style="0" customWidth="1"/>
    <col min="2" max="2" width="23.421875" style="0" customWidth="1"/>
    <col min="3" max="3" width="8.7109375" style="6" customWidth="1"/>
    <col min="4" max="4" width="7.7109375" style="6" customWidth="1"/>
    <col min="5" max="5" width="8.57421875" style="0" customWidth="1"/>
    <col min="6" max="10" width="11.57421875" style="0" bestFit="1" customWidth="1"/>
    <col min="11" max="11" width="9.57421875" style="0" bestFit="1" customWidth="1"/>
    <col min="12" max="13" width="13.28125" style="0" bestFit="1" customWidth="1"/>
  </cols>
  <sheetData>
    <row r="1" ht="15"/>
    <row r="2" spans="2:13" ht="15">
      <c r="B2" s="1" t="s">
        <v>6</v>
      </c>
      <c r="C2" s="31">
        <v>2013</v>
      </c>
      <c r="D2" s="31">
        <v>2014</v>
      </c>
      <c r="E2" s="25">
        <v>2015</v>
      </c>
      <c r="F2" s="25">
        <v>2016</v>
      </c>
      <c r="G2" s="25">
        <v>2017</v>
      </c>
      <c r="H2" s="25">
        <v>2018</v>
      </c>
      <c r="I2" s="25">
        <v>2019</v>
      </c>
      <c r="J2" s="25">
        <v>2020</v>
      </c>
      <c r="K2" s="25">
        <v>2021</v>
      </c>
      <c r="L2" s="25" t="s">
        <v>5</v>
      </c>
      <c r="M2" s="25">
        <v>2022</v>
      </c>
    </row>
    <row r="3" spans="2:13" ht="15">
      <c r="B3" s="2" t="s">
        <v>0</v>
      </c>
      <c r="C3" s="2"/>
      <c r="D3" s="2"/>
      <c r="E3" s="8"/>
      <c r="F3" s="8">
        <v>67540</v>
      </c>
      <c r="G3" s="7">
        <v>72642</v>
      </c>
      <c r="H3" s="7">
        <v>73582</v>
      </c>
      <c r="I3" s="8">
        <v>76962</v>
      </c>
      <c r="J3" s="9">
        <v>76895</v>
      </c>
      <c r="K3" s="7"/>
      <c r="L3" s="8">
        <v>91138.954176</v>
      </c>
      <c r="M3" s="7">
        <v>91590</v>
      </c>
    </row>
    <row r="4" spans="2:13" s="22" customFormat="1" ht="15">
      <c r="B4" s="20" t="s">
        <v>1</v>
      </c>
      <c r="C4" s="20"/>
      <c r="D4" s="20"/>
      <c r="E4" s="21"/>
      <c r="F4" s="32">
        <v>58215</v>
      </c>
      <c r="G4" s="34">
        <v>61471</v>
      </c>
      <c r="H4" s="34">
        <v>62174</v>
      </c>
      <c r="I4" s="34">
        <v>65636</v>
      </c>
      <c r="J4" s="34">
        <v>65800</v>
      </c>
      <c r="K4" s="9"/>
      <c r="L4" s="9">
        <v>70844.917176</v>
      </c>
      <c r="M4" s="9">
        <v>75630</v>
      </c>
    </row>
    <row r="5" spans="2:13" ht="15">
      <c r="B5" s="5" t="s">
        <v>2</v>
      </c>
      <c r="C5" s="5"/>
      <c r="D5" s="5"/>
      <c r="E5" s="11"/>
      <c r="F5" s="11">
        <v>9325</v>
      </c>
      <c r="G5" s="7">
        <v>10061</v>
      </c>
      <c r="H5" s="7">
        <v>10304</v>
      </c>
      <c r="I5" s="7">
        <v>10579</v>
      </c>
      <c r="J5" s="9">
        <v>10563</v>
      </c>
      <c r="K5" s="7"/>
      <c r="L5" s="7">
        <v>11644.037</v>
      </c>
      <c r="M5" s="7">
        <v>12460</v>
      </c>
    </row>
    <row r="6" spans="2:13" ht="15">
      <c r="B6" s="5" t="s">
        <v>8</v>
      </c>
      <c r="C6" s="5"/>
      <c r="D6" s="5"/>
      <c r="E6" s="11"/>
      <c r="F6" s="11"/>
      <c r="G6" s="7">
        <v>0</v>
      </c>
      <c r="H6" s="7">
        <v>0</v>
      </c>
      <c r="I6" s="7">
        <v>0</v>
      </c>
      <c r="J6" s="9">
        <v>0</v>
      </c>
      <c r="K6" s="7"/>
      <c r="L6" s="7">
        <v>250</v>
      </c>
      <c r="M6" s="7">
        <v>300</v>
      </c>
    </row>
    <row r="7" spans="2:13" ht="15">
      <c r="B7" s="4" t="s">
        <v>3</v>
      </c>
      <c r="C7" s="4"/>
      <c r="D7" s="4"/>
      <c r="E7" s="10"/>
      <c r="F7" s="10"/>
      <c r="G7" s="12"/>
      <c r="H7" s="12"/>
      <c r="I7" s="12"/>
      <c r="J7" s="23"/>
      <c r="K7" s="12"/>
      <c r="L7" s="12">
        <v>7600</v>
      </c>
      <c r="M7" s="12">
        <v>2400</v>
      </c>
    </row>
    <row r="8" spans="2:13" ht="15">
      <c r="B8" s="5" t="s">
        <v>4</v>
      </c>
      <c r="C8" s="5"/>
      <c r="D8" s="5"/>
      <c r="E8" s="11"/>
      <c r="F8" s="11"/>
      <c r="G8" s="13">
        <v>1110</v>
      </c>
      <c r="H8" s="7">
        <v>1103</v>
      </c>
      <c r="I8" s="7">
        <v>747</v>
      </c>
      <c r="J8" s="9">
        <v>532</v>
      </c>
      <c r="K8" s="7"/>
      <c r="L8" s="7">
        <v>800</v>
      </c>
      <c r="M8" s="14">
        <v>800</v>
      </c>
    </row>
    <row r="9" spans="2:13" ht="15">
      <c r="B9" s="19" t="s">
        <v>9</v>
      </c>
      <c r="C9" s="19"/>
      <c r="D9" s="19"/>
      <c r="E9" s="7"/>
      <c r="F9" s="7">
        <v>433697</v>
      </c>
      <c r="G9" s="13">
        <v>461410</v>
      </c>
      <c r="H9" s="13">
        <v>476147</v>
      </c>
      <c r="I9" s="7">
        <v>491897</v>
      </c>
      <c r="J9" s="8">
        <v>536508</v>
      </c>
      <c r="K9" s="7"/>
      <c r="L9" s="7">
        <v>1769257.832336488</v>
      </c>
      <c r="M9" s="7">
        <v>1867351.249011654</v>
      </c>
    </row>
    <row r="10" spans="2:13" ht="15">
      <c r="B10" s="1"/>
      <c r="C10" s="1"/>
      <c r="D10" s="1"/>
      <c r="E10" s="7"/>
      <c r="F10" s="7"/>
      <c r="G10" s="7"/>
      <c r="H10" s="7"/>
      <c r="I10" s="7"/>
      <c r="J10" s="7"/>
      <c r="K10" s="7"/>
      <c r="L10" s="7">
        <v>610068.9605767948</v>
      </c>
      <c r="M10" s="7">
        <v>637693.9117566603</v>
      </c>
    </row>
    <row r="11" spans="5:13" ht="15">
      <c r="E11" s="13"/>
      <c r="F11" s="13"/>
      <c r="G11" s="13"/>
      <c r="H11" s="13"/>
      <c r="I11" s="13"/>
      <c r="J11" s="13"/>
      <c r="K11" s="13"/>
      <c r="L11" s="13"/>
      <c r="M11" s="13"/>
    </row>
    <row r="12" spans="2:12" ht="15.75" thickBot="1">
      <c r="B12" t="s">
        <v>7</v>
      </c>
      <c r="C12" s="31">
        <v>2013</v>
      </c>
      <c r="D12" s="31">
        <v>2014</v>
      </c>
      <c r="E12" s="25">
        <v>2015</v>
      </c>
      <c r="F12" s="25">
        <v>2016</v>
      </c>
      <c r="G12" s="25">
        <v>2017</v>
      </c>
      <c r="H12" s="25">
        <v>2018</v>
      </c>
      <c r="I12" s="25">
        <v>2019</v>
      </c>
      <c r="J12" s="25">
        <v>2020</v>
      </c>
      <c r="K12" s="25" t="s">
        <v>5</v>
      </c>
      <c r="L12" s="25">
        <v>2022</v>
      </c>
    </row>
    <row r="13" spans="2:12" ht="15.75" thickBot="1">
      <c r="B13" s="2" t="s">
        <v>0</v>
      </c>
      <c r="C13" s="3">
        <v>71648</v>
      </c>
      <c r="D13" s="3">
        <v>73607</v>
      </c>
      <c r="E13" s="7"/>
      <c r="F13" s="7">
        <v>70245</v>
      </c>
      <c r="G13" s="13">
        <v>74970</v>
      </c>
      <c r="H13" s="13">
        <v>75935</v>
      </c>
      <c r="I13" s="7">
        <v>80177</v>
      </c>
      <c r="J13" s="7">
        <v>81134</v>
      </c>
      <c r="K13" s="15">
        <v>91138.954176</v>
      </c>
      <c r="L13" s="7"/>
    </row>
    <row r="14" spans="2:12" s="22" customFormat="1" ht="15">
      <c r="B14" s="20" t="s">
        <v>1</v>
      </c>
      <c r="C14" s="20">
        <v>59952</v>
      </c>
      <c r="D14" s="20">
        <v>61369</v>
      </c>
      <c r="E14" s="9"/>
      <c r="F14" s="34">
        <v>60111</v>
      </c>
      <c r="G14" s="33">
        <v>59033</v>
      </c>
      <c r="H14" s="33">
        <v>63516</v>
      </c>
      <c r="I14" s="34">
        <v>65391</v>
      </c>
      <c r="J14" s="34">
        <v>68847</v>
      </c>
      <c r="K14" s="24">
        <v>70844.917176</v>
      </c>
      <c r="L14" s="9"/>
    </row>
    <row r="15" spans="2:12" ht="15">
      <c r="B15" s="5" t="s">
        <v>2</v>
      </c>
      <c r="C15" s="5">
        <v>9696</v>
      </c>
      <c r="D15" s="5">
        <v>10038</v>
      </c>
      <c r="E15" s="7"/>
      <c r="F15" s="7">
        <v>9734</v>
      </c>
      <c r="G15" s="13">
        <v>10237</v>
      </c>
      <c r="H15" s="13">
        <v>10819</v>
      </c>
      <c r="I15" s="7">
        <v>10986</v>
      </c>
      <c r="J15" s="7">
        <v>11267</v>
      </c>
      <c r="K15" s="16">
        <v>11644.037</v>
      </c>
      <c r="L15" s="7"/>
    </row>
    <row r="16" spans="2:12" ht="15">
      <c r="B16" s="5" t="s">
        <v>8</v>
      </c>
      <c r="C16" s="5">
        <v>1100</v>
      </c>
      <c r="D16" s="5">
        <v>1200</v>
      </c>
      <c r="E16" s="7"/>
      <c r="F16" s="7">
        <v>400</v>
      </c>
      <c r="G16" s="13">
        <v>400</v>
      </c>
      <c r="H16" s="13">
        <v>400</v>
      </c>
      <c r="I16" s="7">
        <v>300</v>
      </c>
      <c r="J16" s="7">
        <v>240</v>
      </c>
      <c r="K16" s="16">
        <v>250</v>
      </c>
      <c r="L16" s="7"/>
    </row>
    <row r="17" spans="2:12" ht="15">
      <c r="B17" s="4" t="s">
        <v>3</v>
      </c>
      <c r="C17" s="4">
        <v>900</v>
      </c>
      <c r="D17" s="4">
        <v>1000</v>
      </c>
      <c r="E17" s="12"/>
      <c r="F17" s="12">
        <v>0</v>
      </c>
      <c r="G17" s="23">
        <v>5300</v>
      </c>
      <c r="H17" s="23">
        <v>0</v>
      </c>
      <c r="I17" s="12">
        <v>2000</v>
      </c>
      <c r="J17" s="23">
        <v>0</v>
      </c>
      <c r="K17" s="17">
        <v>7600</v>
      </c>
      <c r="L17" s="12">
        <v>2400</v>
      </c>
    </row>
    <row r="18" spans="2:12" ht="15.75" thickBot="1">
      <c r="B18" s="5" t="s">
        <v>4</v>
      </c>
      <c r="C18" s="5"/>
      <c r="D18" s="5"/>
      <c r="E18" s="7"/>
      <c r="F18" s="7"/>
      <c r="G18" s="13">
        <v>1300</v>
      </c>
      <c r="H18" s="13">
        <v>1200</v>
      </c>
      <c r="I18" s="7">
        <v>1500</v>
      </c>
      <c r="J18" s="7">
        <v>780</v>
      </c>
      <c r="K18" s="18">
        <v>800</v>
      </c>
      <c r="L18" s="7"/>
    </row>
    <row r="19" spans="2:12" ht="15">
      <c r="B19" s="19" t="s">
        <v>9</v>
      </c>
      <c r="C19" s="26">
        <v>409408</v>
      </c>
      <c r="D19" s="26">
        <v>456404</v>
      </c>
      <c r="E19" s="13"/>
      <c r="F19" s="13">
        <v>450224</v>
      </c>
      <c r="G19" s="13">
        <v>474101</v>
      </c>
      <c r="H19" s="13">
        <v>494231</v>
      </c>
      <c r="I19" s="13">
        <v>519577</v>
      </c>
      <c r="J19" s="7">
        <v>579535</v>
      </c>
      <c r="K19" s="13">
        <v>610068.9605767948</v>
      </c>
      <c r="L19" s="7">
        <v>637693.9117566603</v>
      </c>
    </row>
    <row r="20" ht="15"/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Blerina</dc:creator>
  <cp:keywords/>
  <dc:description/>
  <cp:lastModifiedBy>user</cp:lastModifiedBy>
  <dcterms:created xsi:type="dcterms:W3CDTF">2022-01-13T15:53:45Z</dcterms:created>
  <dcterms:modified xsi:type="dcterms:W3CDTF">2022-02-12T17:05:48Z</dcterms:modified>
  <cp:category/>
  <cp:version/>
  <cp:contentType/>
  <cp:contentStatus/>
</cp:coreProperties>
</file>