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12120" activeTab="1"/>
  </bookViews>
  <sheets>
    <sheet name="PPP Inceneratorë_Të Dhëna" sheetId="1" r:id="rId1"/>
    <sheet name="Analizë PPP Inceneratorë" sheetId="2" r:id="rId2"/>
    <sheet name="Inceneratori i Tiranës" sheetId="3" r:id="rId3"/>
    <sheet name="Juridiksioni" sheetId="4" r:id="rId4"/>
  </sheets>
  <definedNames/>
  <calcPr fullCalcOnLoad="1"/>
</workbook>
</file>

<file path=xl/comments1.xml><?xml version="1.0" encoding="utf-8"?>
<comments xmlns="http://schemas.openxmlformats.org/spreadsheetml/2006/main">
  <authors>
    <author>Author</author>
  </authors>
  <commentList>
    <comment ref="O5" authorId="0">
      <text>
        <r>
          <rPr>
            <b/>
            <sz val="9"/>
            <rFont val="Tahoma"/>
            <family val="2"/>
          </rPr>
          <t>Author:</t>
        </r>
        <r>
          <rPr>
            <sz val="9"/>
            <rFont val="Tahoma"/>
            <family val="2"/>
          </rPr>
          <t xml:space="preserve">
Vlerë Investimi eshte vlera monetare totale e Investimit per projektin dhe tere komponentet e tij, e parashikuar ne oferten e Koncesionit.
</t>
        </r>
      </text>
    </comment>
    <comment ref="O8" authorId="0">
      <text>
        <r>
          <rPr>
            <b/>
            <sz val="9"/>
            <rFont val="Tahoma"/>
            <family val="2"/>
          </rPr>
          <t>Author:</t>
        </r>
        <r>
          <rPr>
            <sz val="9"/>
            <rFont val="Tahoma"/>
            <family val="2"/>
          </rPr>
          <t xml:space="preserve">
Kursi i Këmbimit datë 16.12.2014 sipas Bankes se Shqiperise  1Euro=140.19 Lekë
Vlera e investimit =21,661,000 Euro
Vlera e investimit ekuivalente në Lekë =3,036,655,551 Lek </t>
        </r>
      </text>
    </comment>
    <comment ref="O7" authorId="0">
      <text>
        <r>
          <rPr>
            <b/>
            <sz val="9"/>
            <rFont val="Tahoma"/>
            <family val="2"/>
          </rPr>
          <t xml:space="preserve">Author:
</t>
        </r>
        <r>
          <rPr>
            <sz val="9"/>
            <rFont val="Tahoma"/>
            <family val="2"/>
          </rPr>
          <t>4,516,621,316.73 Lekë me tvsh</t>
        </r>
        <r>
          <rPr>
            <sz val="9"/>
            <rFont val="Tahoma"/>
            <family val="2"/>
          </rPr>
          <t xml:space="preserve">
kursi kembimit 137.57 date 02.09.2016</t>
        </r>
      </text>
    </comment>
    <comment ref="O6" authorId="0">
      <text>
        <r>
          <rPr>
            <b/>
            <sz val="9"/>
            <rFont val="Tahoma"/>
            <family val="2"/>
          </rPr>
          <t>Author:</t>
        </r>
        <r>
          <rPr>
            <sz val="9"/>
            <rFont val="Tahoma"/>
            <family val="2"/>
          </rPr>
          <t xml:space="preserve">
Sipas studimit te fizibilitetit dhe ATRAKO-s rezulton se vlera e investimit per kete koncesion eshte 128,248,330 Euro. Per vleren ekuivalente ne Lek eshte marre kursi i kembimit nga Banka e Shqiperise ne date 09.06.2017, 1 Euro= 133.64 Lekë.
VLera e Investimit në Lekë =17,139,106,821.20 Lekë</t>
        </r>
      </text>
    </comment>
  </commentList>
</comments>
</file>

<file path=xl/sharedStrings.xml><?xml version="1.0" encoding="utf-8"?>
<sst xmlns="http://schemas.openxmlformats.org/spreadsheetml/2006/main" count="110" uniqueCount="99">
  <si>
    <t>Nr.</t>
  </si>
  <si>
    <t>Emërtimi i Kontratës</t>
  </si>
  <si>
    <t>Data e nënshkrimit</t>
  </si>
  <si>
    <t>Kohëzgjatja</t>
  </si>
  <si>
    <t>Viti i përfundimit</t>
  </si>
  <si>
    <t>Autoriteti Kontraktues</t>
  </si>
  <si>
    <t>Shoqëria Koncesionare</t>
  </si>
  <si>
    <t>2015</t>
  </si>
  <si>
    <t>2016</t>
  </si>
  <si>
    <t>2017</t>
  </si>
  <si>
    <t>2018</t>
  </si>
  <si>
    <t>2019</t>
  </si>
  <si>
    <t>Ndërtim landfilli, inceneratori dhe rehabilitim të venddepozitimeve ekzistuese Tiranë</t>
  </si>
  <si>
    <t>31.08.2017</t>
  </si>
  <si>
    <t>30 vjet</t>
  </si>
  <si>
    <t>Ministria e Mjedisit (sot fushë e përgjegjësisë së Ministrisë së Infrastrukturës dhe Energjisë)</t>
  </si>
  <si>
    <t>Ndërtimi, operimi dhe transferimi i inceneratorit për përpunimin e mbetjeve urbane të Bashkisë së Fierit</t>
  </si>
  <si>
    <t>24.10.2016</t>
  </si>
  <si>
    <t>6 vjet</t>
  </si>
  <si>
    <t xml:space="preserve">Ndërtimi, operimi dhe transferimi i inceneratorit për përpunimin e mbetjeve urbane të Bashkisë së Elbasanit </t>
  </si>
  <si>
    <t>16.12.2014</t>
  </si>
  <si>
    <t>7 vjet</t>
  </si>
  <si>
    <t>Albtek Energji sh.p.k
NIPT: L41914013H</t>
  </si>
  <si>
    <t>TOTAL</t>
  </si>
  <si>
    <t>Përpunimi dhe analiza: Open Data Albania</t>
  </si>
  <si>
    <t>Pagesa Buxhetore Koncesione PPP  Inceneratorë (në mijë Lekë)</t>
  </si>
  <si>
    <t>2020</t>
  </si>
  <si>
    <t>Ministria e Mjedisit (sot fushë e përgjegjësisë së Ministrisë së Infrastrukturës dhe Energjisë dhe Bashkisë Tiranë</t>
  </si>
  <si>
    <t>Total Pagesa buxhetore të realizuara 2015-2021</t>
  </si>
  <si>
    <t>2021</t>
  </si>
  <si>
    <t xml:space="preserve">Tabela 1: </t>
  </si>
  <si>
    <t>Inceneratori Tiranë</t>
  </si>
  <si>
    <t>Inceneratori Fier</t>
  </si>
  <si>
    <t>Inceneratori Elbasan</t>
  </si>
  <si>
    <t>2022 Plan</t>
  </si>
  <si>
    <t>2023 Plan</t>
  </si>
  <si>
    <t>2024 Plan</t>
  </si>
  <si>
    <t>Pesha si % e PBB-së</t>
  </si>
  <si>
    <t>Totali i Pagesave Buxhetore për PPP</t>
  </si>
  <si>
    <t>Totali Pagesa Buxhetore PPP Inceneratorë</t>
  </si>
  <si>
    <t>PBB</t>
  </si>
  <si>
    <t>Gjykata e Rrethit Gjyqësor Tiranë (Neni 23.3)</t>
  </si>
  <si>
    <t>Arbitrazh Dhoma Ndërkombëtare e Tregtisë Paris  (Neni 17.3.3)</t>
  </si>
  <si>
    <t>Arbitrazh Dhoma Ndërkombëtare e Tregtisë Paris  (Neni 18.2)</t>
  </si>
  <si>
    <t>Tabela 1: Juridiksioni për zgjidhjen e Mosmarrëveshjeve</t>
  </si>
  <si>
    <t>Juridiksioni i Zgjidhjes së Mosmarrëveshjeve</t>
  </si>
  <si>
    <t>Grafik 1: Pagesa Buxhetore për Inceneratorë PPP, 2015 - 2024 Plan, në mijë Lekë</t>
  </si>
  <si>
    <t>Forma e Propozimit</t>
  </si>
  <si>
    <t>Objekti i Kontratës së Koncesionit</t>
  </si>
  <si>
    <t>BOT  (Ndërtim Operim Transferim i të drejtës pronësisë dhe operimit në përfundim të Kontratës së Koncesionit).</t>
  </si>
  <si>
    <t>E hapur</t>
  </si>
  <si>
    <t>Lloji Procedurës Konkurruese</t>
  </si>
  <si>
    <t>Financimi , projektimi, rehabilitimi, ndërtimi, vënia në punë, administrimi, operimi dhe mirëmbajtja e Veprave dhe Veprave Plotësuese për Mbetjet e Qarkut Tiranë, si dhe prodhimin e Energjisë Elektrike për Periudhën e Koncesionit, si dhe transferimin e tij në përfundim të Kontratës nga Koncesionari tek Autoriteti Kontraktues, konform kushteve dhe afateve të Kontratës Koncesionit. (Neni 2.1 i Kontrates Koncesionit)
Autoriteti Kontraktues  do t'ia transferojë si aset në pronësi Bashkisë Tiranë për Administrim të Mëtejshëm. 
"Mbetje" do të përfshijë të gjitha Mbetjet Inerte, Mbetjet Urbane dhe Mbetjet e llojeve të tjera, të cilat do të  depozitohen ne venddepozitimet që do të operohen  nga Koncesionari, konform kësaj kontrate.</t>
  </si>
  <si>
    <t>Tarifa Koncesionare në favor të Autoritetit Kontraktues</t>
  </si>
  <si>
    <t>Tarifa në Favor të Koncesionarit</t>
  </si>
  <si>
    <t>Tarifa koncesionare do te perbehet nga sasia e barabarte me 2.1% e sasise se prodhuar nga Koncesionari të energjisë elektrike nga Impianti I Përpunimit të Mbetjeve, në përputhje me  Dokumentet Standarte  të Procedurës  Përzgjedhëse Konkurruese. (Neni 7.1.3)</t>
  </si>
  <si>
    <t xml:space="preserve">Propozim i Pakërkuar </t>
  </si>
  <si>
    <t>Pagesa Buxhetore Fakt Koncesione PPP Inceneratorë (në mijë Lekë)</t>
  </si>
  <si>
    <t>Sipas nenit 13.3: Pagesa e mbështetjes financiare nga Buxheti I Shtetit do të fillojë në muajin e shtatë nga data e fillimit të punimeve  dhe do të kryhet nga AK sipas përcaktimeve të Aneksit B.</t>
  </si>
  <si>
    <t>Konçesionari do t'i paguajë autoritetit kontraktues një tarifë konçesionare prej 3% të të ardhurave vjetore nga aktiviteti ekonomik.</t>
  </si>
  <si>
    <t>Financimi , projektimi, ndërtimi, vënien në punë, administrimin dhe mirëmbajtjen me koncesion sipas objektit të kësaj kontrate koncesioni si dhe transferimin e tij në përfundim të kontratës nga Koncesionari tek Autoriteti Kontraktues, konform kushteve dhe afateve të kësaj marrëveshjeje.
Përveç veprimtarisë tregtare që ushtrohen në kuadër të kësaj kontrate, shoqërisë nuk ilejohet të kryejë asnjë lloj tjetër veprimtarie tregtare.</t>
  </si>
  <si>
    <t>Vlera e Plotë e Kontratës sipas Relacionit PB 2020 (në mijë Lekë)</t>
  </si>
  <si>
    <t>Pagesa e mbështetjes financiare nga Buxheti I Shtetit do të fillojë në muajin e parë nga data efektive e kësaj kontrate dhe do te kryhet brenda datës 10 të çdo muaji nga Autoriteti Kontraktues sipas percaktimeve të Aneksit V(Neni 10.5)</t>
  </si>
  <si>
    <t>Vlerë Investimi  (në mijë Lekë) pa TVSH</t>
  </si>
  <si>
    <t>Financimi, projektimi, ndërtimi, vënia në punë, administrimi, menaxhimi I mbetjeve dhe impiantit, mirëmbajtjes së inceneratorit për prodhimin e energjisë elektrike dhe transferimi I tij nga Koncesionari tek Autoriteti Kontraktues pas periudhës së përcaktuar në dispozitat e kontratës së Koncesionit.</t>
  </si>
  <si>
    <t>Institucioni Buxhetor</t>
  </si>
  <si>
    <t>Bashkia Tiranë</t>
  </si>
  <si>
    <t xml:space="preserve">Gjykata e Lartë </t>
  </si>
  <si>
    <t>Agjencia e Mbrojtjes se Konsumatori</t>
  </si>
  <si>
    <t>Qendra e Formimit Profesional nr.1</t>
  </si>
  <si>
    <t>Bashkia Durres</t>
  </si>
  <si>
    <t>Bashkia Kavajë</t>
  </si>
  <si>
    <t xml:space="preserve"> </t>
  </si>
  <si>
    <t>Aparati i Ministrise se Kultures</t>
  </si>
  <si>
    <t>Drejtoria e informacionit te Klasifikuar</t>
  </si>
  <si>
    <t>Biblioteka Kombëtare</t>
  </si>
  <si>
    <t>*Të ardhurat e deklaruara në Pasqyrat Financiare ndër vite. Nuk janë marrë në konsideratë diferencat si rezultat I kursit të këmbimit</t>
  </si>
  <si>
    <r>
      <rPr>
        <b/>
        <sz val="10"/>
        <color indexed="8"/>
        <rFont val="Calibri"/>
        <family val="2"/>
      </rPr>
      <t>Burimi i të dhënave</t>
    </r>
    <r>
      <rPr>
        <sz val="10"/>
        <color indexed="8"/>
        <rFont val="Calibri"/>
        <family val="2"/>
      </rPr>
      <t>: Open Spending.al  http://opencorporates.al/sq/concession  ,
 Ministria e Financave dhe Ekonomisë ( Relacion ProjektBuxheti 2022),https://www.financa.gov.al/projektbuxheti
Për vitet 2022-2024, të dhënat janë të planifikuara të publikuara në PB 2022.</t>
    </r>
  </si>
  <si>
    <t>Pesha e Pagesave Buxhetore për Inceneratorët  ndaj Total Mbështetje Buxhetore PPP (në  %)</t>
  </si>
  <si>
    <r>
      <rPr>
        <b/>
        <sz val="10"/>
        <color indexed="8"/>
        <rFont val="Calibri"/>
        <family val="2"/>
      </rPr>
      <t>Burimi i të dhënave</t>
    </r>
    <r>
      <rPr>
        <sz val="10"/>
        <color indexed="8"/>
        <rFont val="Calibri"/>
        <family val="2"/>
      </rPr>
      <t xml:space="preserve">: Open Spending.al, https://spending.data.al/sq
Open Corporates Albania,http://opencorporates.al/sq/concession  
Ministria e Financave dhe Ekonomisë ( Relacion ProjektBuxheti 2022),https://www.financa.gov.al/projektbuxheti
Agjencia e Trajtimit të Koncesioneve (ATRAKO)
</t>
    </r>
  </si>
  <si>
    <t>Integrated Techonolgy Waste Treatment Fier sh.p.k
NIPT: L62205045F</t>
  </si>
  <si>
    <t>Lloji i Kontratës</t>
  </si>
  <si>
    <t>Tabela 1: Pagesa Buxhetore sipas Parashikimit në Kontratat e Koncesionit PPP  për Inceneratorët, 2015 - 2024 Plan, në mijë Lekë</t>
  </si>
  <si>
    <t>Nuk ka të parashikuar</t>
  </si>
  <si>
    <t>Pagesa Buxhetore për tu realizuar</t>
  </si>
  <si>
    <t xml:space="preserve">Total </t>
  </si>
  <si>
    <t>Ish Integrated Energy BV SPV sh.p.k
NIPT: L72031013B</t>
  </si>
  <si>
    <t>*Për vitin 2021, nuk janë deklaruar ende Pasqyrat Financiare</t>
  </si>
  <si>
    <r>
      <rPr>
        <b/>
        <sz val="11"/>
        <color indexed="8"/>
        <rFont val="Calibri"/>
        <family val="2"/>
      </rPr>
      <t>Përpunoi dhe Komente:</t>
    </r>
    <r>
      <rPr>
        <sz val="11"/>
        <color indexed="8"/>
        <rFont val="Calibri"/>
        <family val="2"/>
      </rPr>
      <t xml:space="preserve"> Open Data Albania</t>
    </r>
  </si>
  <si>
    <t xml:space="preserve">Tarifa në Favor të Koncesionarit që përbëhen nga:
i. Cmimi për Ton për mbetje urbane për koncesionarit- I barabartë me 29 Euro/toni pa TVSH, çmim që do të paguhet mbi baza mujore nga Njësitë Vendore të Qarkut Tiranë në Favor  të Koncesionarit brenda 10 ditëve të muajit pasardhës.
ii. Pagesat që koncesionari do të përfitojë nga shitja e Energjisë Elektrike të prodhuar nga Impianti i Përpunimit të Mbetjeve. </t>
  </si>
  <si>
    <t>Të ardhura nga aktiviteti sipas P.Financiare*</t>
  </si>
  <si>
    <t>Aparati i Drejtorise se Pergjithshme te Policise se Shtetit</t>
  </si>
  <si>
    <t>Grafik 1: Të ardhura për Koncesionarin Integrated Energy BV SPV sh.p.k,  sipas Institucioneve Buxhetore, 2021 (në Lekë dhe %)</t>
  </si>
  <si>
    <t>Grafik 2: Të ardhura nga Institucionet Buxhetore dhe nga aktivitete të tjera, 2018-2021, në Lekë</t>
  </si>
  <si>
    <t>Të ardhura Total Institucione Buxhetore</t>
  </si>
  <si>
    <t xml:space="preserve">PAGESA BUXHETORE, TE ARDHURA NGA AKTIVITETI , PPP INCENERATORI TIRANE </t>
  </si>
  <si>
    <t>Tabela 1: Pagesa Buxhetore, Të ardhurat nga aktiviteti  për Koncesionarin Integrated Energy BV SPV sh.p.k</t>
  </si>
  <si>
    <t>*Për vitin 2019, nga Thesari, Open Spending Albania rezulton të jenë paguar  1,076,408,235 Lekë. Ndërkohë sipas Relacionit të Buxhetit të Shtetit 2021, raportohen të jenë likujduar 977,125,000 Lekë. Në tabelë është paraqitur vlera sipas Open Spending Albania.</t>
  </si>
  <si>
    <r>
      <rPr>
        <b/>
        <sz val="11"/>
        <color indexed="8"/>
        <rFont val="Calibri"/>
        <family val="2"/>
      </rPr>
      <t>Burimi:</t>
    </r>
    <r>
      <rPr>
        <sz val="11"/>
        <color indexed="8"/>
        <rFont val="Calibri"/>
        <family val="2"/>
      </rPr>
      <t xml:space="preserve"> Open Spending Albania,Transaksione Thesari,  https://spending.data.al/sq</t>
    </r>
  </si>
</sst>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_ * #,##0.00_)_€_ ;_ * \(#,##0.00\)_€_ ;_ * &quot;-&quot;??_)_€_ ;_ @_ "/>
    <numFmt numFmtId="168" formatCode="_-* #,##0.00_L_e_k_-;\-* #,##0.00_L_e_k_-;_-* &quot;-&quot;??_L_e_k_-;_-@_-"/>
    <numFmt numFmtId="169" formatCode="_ * #,##0.00_ ;_ * \-#,##0.00_ ;_ * &quot;-&quot;??_ ;_ @_ "/>
    <numFmt numFmtId="170" formatCode="_-* #,##0.00\ _€_-;\-* #,##0.00\ _€_-;_-* &quot;-&quot;??\ _€_-;_-@_-"/>
    <numFmt numFmtId="171" formatCode="_-* #,##0_-;\-* #,##0_-;_-* &quot;-&quot;??_-;_-@_-"/>
    <numFmt numFmtId="172" formatCode="_-* #,##0_-;\-* #,##0_-;_-* &quot;-&quot;_-;_-@_-"/>
    <numFmt numFmtId="173" formatCode="_-* #,##0.00_-;\-* #,##0.00_-;_-* &quot;-&quot;??_-;_-@_-"/>
    <numFmt numFmtId="174" formatCode="_-* #,##0_р_._-;\-* #,##0_р_._-;_-* &quot;-&quot;_р_._-;_-@_-"/>
    <numFmt numFmtId="175" formatCode="_-* #,##0.00_р_._-;\-* #,##0.00_р_._-;_-* &quot;-&quot;??_р_._-;_-@_-"/>
    <numFmt numFmtId="176" formatCode="_-* #,##0.00&quot;р.&quot;_-;\-* #,##0.00&quot;р.&quot;_-;_-* &quot;-&quot;??&quot;р.&quot;_-;_-@_-"/>
    <numFmt numFmtId="177" formatCode="_-* #,##0_?_._-;\-* #,##0_?_._-;_-* &quot;-&quot;_?_._-;_-@_-"/>
    <numFmt numFmtId="178" formatCode="_-* #,##0.00&quot;?.&quot;_-;\-* #,##0.00&quot;?.&quot;_-;_-* &quot;-&quot;??&quot;?.&quot;_-;_-@_-"/>
    <numFmt numFmtId="179" formatCode="_-* #,##0.00_?_._-;\-* #,##0.00_?_._-;_-* &quot;-&quot;??_?_._-;_-@_-"/>
    <numFmt numFmtId="180" formatCode="_ * #,##0_ ;_ * \-#,##0_ ;_ * &quot;-&quot;_ ;_ @_ "/>
    <numFmt numFmtId="181" formatCode="_-* #,##0.00\ _T_L_-;\-* #,##0.00\ _T_L_-;_-* &quot;-&quot;??\ _T_L_-;_-@_-"/>
    <numFmt numFmtId="182" formatCode="_-* #,##0.00\ &quot;TL&quot;_-;\-* #,##0.00\ &quot;TL&quot;_-;_-* &quot;-&quot;??\ &quot;TL&quot;_-;_-@_-"/>
    <numFmt numFmtId="183" formatCode="_(* #,##0.0_);_(* \(#,##0.0\);_(* &quot;-&quot;?_);_(@_)"/>
  </numFmts>
  <fonts count="56">
    <font>
      <sz val="11"/>
      <color indexed="8"/>
      <name val="Calibri"/>
      <family val="2"/>
    </font>
    <font>
      <b/>
      <sz val="11"/>
      <color indexed="9"/>
      <name val="Calibri"/>
      <family val="2"/>
    </font>
    <font>
      <b/>
      <sz val="11"/>
      <color indexed="8"/>
      <name val="Calibri"/>
      <family val="2"/>
    </font>
    <font>
      <b/>
      <sz val="11"/>
      <name val="Calibri"/>
      <family val="2"/>
    </font>
    <font>
      <b/>
      <sz val="10"/>
      <name val="Calibri"/>
      <family val="2"/>
    </font>
    <font>
      <sz val="10"/>
      <name val="Calibri"/>
      <family val="2"/>
    </font>
    <font>
      <sz val="10"/>
      <color indexed="8"/>
      <name val="Calibri"/>
      <family val="2"/>
    </font>
    <font>
      <b/>
      <sz val="10"/>
      <color indexed="8"/>
      <name val="Calibri"/>
      <family val="2"/>
    </font>
    <font>
      <i/>
      <sz val="10"/>
      <color indexed="8"/>
      <name val="Calibri"/>
      <family val="2"/>
    </font>
    <font>
      <i/>
      <sz val="9"/>
      <color indexed="8"/>
      <name val="Calibri"/>
      <family val="2"/>
    </font>
    <font>
      <sz val="9"/>
      <name val="Tahoma"/>
      <family val="2"/>
    </font>
    <font>
      <b/>
      <sz val="9"/>
      <name val="Tahoma"/>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sz val="11"/>
      <color indexed="9"/>
      <name val="Calibri"/>
      <family val="2"/>
    </font>
    <font>
      <sz val="10"/>
      <color indexed="8"/>
      <name val="MS Sans Serif"/>
      <family val="0"/>
    </font>
    <font>
      <b/>
      <sz val="12"/>
      <color indexed="8"/>
      <name val="Arial"/>
      <family val="2"/>
    </font>
    <font>
      <sz val="10"/>
      <name val="Tahoma"/>
      <family val="2"/>
    </font>
    <font>
      <sz val="10"/>
      <name val="Arial"/>
      <family val="2"/>
    </font>
    <font>
      <sz val="10"/>
      <color indexed="63"/>
      <name val="Helv"/>
      <family val="0"/>
    </font>
    <font>
      <sz val="12"/>
      <name val="Tms Rmn"/>
      <family val="0"/>
    </font>
    <font>
      <sz val="11"/>
      <name val="Times New Roman Greek"/>
      <family val="0"/>
    </font>
    <font>
      <sz val="10"/>
      <color indexed="8"/>
      <name val="Arial"/>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2"/>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3.45"/>
      <color indexed="8"/>
      <name val="Times New Roman"/>
      <family val="1"/>
    </font>
    <font>
      <b/>
      <sz val="11"/>
      <color indexed="10"/>
      <name val="Agency FB"/>
      <family val="2"/>
    </font>
    <font>
      <b/>
      <sz val="9"/>
      <color indexed="8"/>
      <name val="Times New Roman"/>
      <family val="1"/>
    </font>
    <font>
      <sz val="11"/>
      <color indexed="8"/>
      <name val="Agency FB"/>
      <family val="2"/>
    </font>
    <font>
      <b/>
      <sz val="11"/>
      <color indexed="10"/>
      <name val="Calibri"/>
      <family val="2"/>
    </font>
    <font>
      <sz val="11"/>
      <color indexed="62"/>
      <name val="Agency FB"/>
      <family val="2"/>
    </font>
    <font>
      <sz val="11"/>
      <color indexed="19"/>
      <name val="Calibri"/>
      <family val="2"/>
    </font>
    <font>
      <b/>
      <sz val="18"/>
      <color indexed="54"/>
      <name val="Calibri Light"/>
      <family val="2"/>
    </font>
    <font>
      <b/>
      <sz val="18"/>
      <color indexed="62"/>
      <name val="Calibri Light"/>
      <family val="2"/>
    </font>
    <font>
      <sz val="10"/>
      <name val="Arial CE"/>
      <family val="0"/>
    </font>
    <font>
      <sz val="9"/>
      <color indexed="63"/>
      <name val="Calibri"/>
      <family val="2"/>
    </font>
    <font>
      <b/>
      <sz val="8"/>
      <color indexed="63"/>
      <name val="Calibri"/>
      <family val="2"/>
    </font>
    <font>
      <b/>
      <sz val="8"/>
      <name val="Calibri"/>
      <family val="2"/>
    </font>
  </fonts>
  <fills count="29">
    <fill>
      <patternFill/>
    </fill>
    <fill>
      <patternFill patternType="gray125"/>
    </fill>
    <fill>
      <patternFill patternType="solid">
        <fgColor indexed="27"/>
        <bgColor indexed="64"/>
      </patternFill>
    </fill>
    <fill>
      <patternFill patternType="solid">
        <fgColor indexed="31"/>
        <bgColor indexed="64"/>
      </patternFill>
    </fill>
    <fill>
      <patternFill patternType="solid">
        <fgColor indexed="44"/>
        <bgColor indexed="64"/>
      </patternFill>
    </fill>
    <fill>
      <patternFill patternType="solid">
        <fgColor indexed="47"/>
        <bgColor indexed="64"/>
      </patternFill>
    </fill>
    <fill>
      <patternFill patternType="solid">
        <fgColor indexed="45"/>
        <bgColor indexed="64"/>
      </patternFill>
    </fill>
    <fill>
      <patternFill patternType="solid">
        <fgColor indexed="29"/>
        <bgColor indexed="64"/>
      </patternFill>
    </fill>
    <fill>
      <patternFill patternType="solid">
        <fgColor indexed="9"/>
        <bgColor indexed="64"/>
      </patternFill>
    </fill>
    <fill>
      <patternFill patternType="solid">
        <fgColor indexed="42"/>
        <bgColor indexed="64"/>
      </patternFill>
    </fill>
    <fill>
      <patternFill patternType="solid">
        <fgColor indexed="26"/>
        <bgColor indexed="64"/>
      </patternFill>
    </fill>
    <fill>
      <patternFill patternType="solid">
        <fgColor indexed="26"/>
        <bgColor indexed="64"/>
      </patternFill>
    </fill>
    <fill>
      <patternFill patternType="solid">
        <fgColor indexed="46"/>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51"/>
        <bgColor indexed="64"/>
      </patternFill>
    </fill>
    <fill>
      <patternFill patternType="solid">
        <fgColor indexed="30"/>
        <bgColor indexed="64"/>
      </patternFill>
    </fill>
    <fill>
      <patternFill patternType="solid">
        <fgColor indexed="53"/>
        <bgColor indexed="64"/>
      </patternFill>
    </fill>
    <fill>
      <patternFill patternType="solid">
        <fgColor indexed="36"/>
        <bgColor indexed="64"/>
      </patternFill>
    </fill>
    <fill>
      <patternFill patternType="solid">
        <fgColor indexed="49"/>
        <bgColor indexed="64"/>
      </patternFill>
    </fill>
    <fill>
      <patternFill patternType="solid">
        <fgColor indexed="57"/>
        <bgColor indexed="64"/>
      </patternFill>
    </fill>
    <fill>
      <patternFill patternType="solid">
        <fgColor indexed="52"/>
        <bgColor indexed="64"/>
      </patternFill>
    </fill>
    <fill>
      <patternFill patternType="solid">
        <fgColor indexed="62"/>
        <bgColor indexed="64"/>
      </patternFill>
    </fill>
    <fill>
      <patternFill patternType="solid">
        <fgColor indexed="56"/>
        <bgColor indexed="64"/>
      </patternFill>
    </fill>
    <fill>
      <patternFill patternType="solid">
        <fgColor indexed="10"/>
        <bgColor indexed="64"/>
      </patternFill>
    </fill>
    <fill>
      <patternFill patternType="solid">
        <fgColor indexed="55"/>
        <bgColor indexed="64"/>
      </patternFill>
    </fill>
    <fill>
      <patternFill patternType="solid">
        <fgColor indexed="54"/>
        <bgColor indexed="64"/>
      </patternFill>
    </fill>
    <fill>
      <patternFill patternType="solid">
        <fgColor indexed="13"/>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49"/>
      </bottom>
    </border>
    <border>
      <left/>
      <right/>
      <top/>
      <bottom style="thick">
        <color indexed="62"/>
      </bottom>
    </border>
    <border>
      <left/>
      <right/>
      <top/>
      <bottom style="thick">
        <color indexed="56"/>
      </bottom>
    </border>
    <border>
      <left/>
      <right/>
      <top/>
      <bottom style="thick">
        <color indexed="44"/>
      </bottom>
    </border>
    <border>
      <left/>
      <right/>
      <top/>
      <bottom style="thick">
        <color indexed="22"/>
      </bottom>
    </border>
    <border>
      <left/>
      <right/>
      <top/>
      <bottom style="thick">
        <color indexed="27"/>
      </bottom>
    </border>
    <border>
      <left/>
      <right/>
      <top/>
      <bottom style="medium">
        <color indexed="44"/>
      </bottom>
    </border>
    <border>
      <left/>
      <right/>
      <top/>
      <bottom style="medium">
        <color indexed="30"/>
      </bottom>
    </border>
    <border>
      <left/>
      <right/>
      <top/>
      <bottom style="medium">
        <color indexed="27"/>
      </bottom>
    </border>
    <border>
      <left/>
      <right/>
      <top/>
      <bottom style="double">
        <color indexed="52"/>
      </bottom>
    </border>
    <border>
      <left/>
      <right/>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49"/>
      </top>
      <bottom style="double">
        <color indexed="49"/>
      </bottom>
    </border>
    <border>
      <left/>
      <right/>
      <top style="thin">
        <color indexed="62"/>
      </top>
      <bottom style="double">
        <color indexed="62"/>
      </bottom>
    </border>
    <border>
      <left/>
      <right/>
      <top style="thin">
        <color indexed="56"/>
      </top>
      <bottom style="double">
        <color indexed="56"/>
      </bottom>
    </border>
    <border>
      <left/>
      <right style="thin"/>
      <top style="thin"/>
      <bottom style="thin"/>
    </border>
    <border>
      <left style="thin"/>
      <right style="thin"/>
      <top style="thin"/>
      <bottom style="thin"/>
    </border>
    <border>
      <left/>
      <right style="thin"/>
      <top/>
      <bottom style="thin"/>
    </border>
    <border>
      <left style="thin"/>
      <right style="thin"/>
      <top/>
      <bottom style="thin"/>
    </border>
    <border>
      <left/>
      <right/>
      <top style="thin"/>
      <bottom/>
    </border>
    <border>
      <left/>
      <right style="thin"/>
      <top style="thin"/>
      <bottom/>
    </border>
    <border>
      <left style="thin"/>
      <right style="thin"/>
      <top style="thin"/>
      <bottom/>
    </border>
  </borders>
  <cellStyleXfs count="665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46" fillId="11" borderId="0" applyNumberFormat="0" applyBorder="0" applyAlignment="0" applyProtection="0"/>
    <xf numFmtId="0" fontId="46" fillId="11" borderId="0" applyNumberFormat="0" applyBorder="0" applyAlignment="0" applyProtection="0"/>
    <xf numFmtId="0" fontId="46" fillId="11" borderId="0" applyNumberFormat="0" applyBorder="0" applyAlignment="0" applyProtection="0"/>
    <xf numFmtId="0" fontId="0" fillId="10" borderId="0" applyNumberFormat="0" applyBorder="0" applyAlignment="0" applyProtection="0"/>
    <xf numFmtId="0" fontId="0" fillId="12"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10"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9" borderId="0" applyNumberFormat="0" applyBorder="0" applyAlignment="0" applyProtection="0"/>
    <xf numFmtId="0" fontId="0" fillId="5"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9"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2"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15"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24" fillId="4" borderId="0" applyNumberFormat="0" applyBorder="0" applyAlignment="0" applyProtection="0"/>
    <xf numFmtId="0" fontId="24" fillId="17"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4" borderId="0" applyNumberFormat="0" applyBorder="0" applyAlignment="0" applyProtection="0"/>
    <xf numFmtId="0" fontId="24" fillId="17" borderId="0" applyNumberFormat="0" applyBorder="0" applyAlignment="0" applyProtection="0"/>
    <xf numFmtId="0" fontId="24" fillId="5" borderId="0" applyNumberFormat="0" applyBorder="0" applyAlignment="0" applyProtection="0"/>
    <xf numFmtId="0" fontId="24" fillId="7"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5" borderId="0" applyNumberFormat="0" applyBorder="0" applyAlignment="0" applyProtection="0"/>
    <xf numFmtId="0" fontId="24" fillId="7"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9"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15"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0"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0" borderId="0" applyNumberFormat="0" applyBorder="0" applyAlignment="0" applyProtection="0"/>
    <xf numFmtId="0" fontId="24" fillId="23" borderId="0" applyNumberFormat="0" applyBorder="0" applyAlignment="0" applyProtection="0"/>
    <xf numFmtId="0" fontId="24" fillId="18" borderId="0" applyNumberFormat="0" applyBorder="0" applyAlignment="0" applyProtection="0"/>
    <xf numFmtId="0" fontId="24" fillId="25"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1"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26" borderId="0" applyNumberFormat="0" applyBorder="0" applyAlignment="0" applyProtection="0"/>
    <xf numFmtId="0" fontId="24" fillId="21" borderId="0" applyNumberFormat="0" applyBorder="0" applyAlignment="0" applyProtection="0"/>
    <xf numFmtId="0" fontId="24" fillId="16" borderId="0" applyNumberFormat="0" applyBorder="0" applyAlignment="0" applyProtection="0"/>
    <xf numFmtId="0" fontId="24" fillId="19"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16" borderId="0" applyNumberFormat="0" applyBorder="0" applyAlignment="0" applyProtection="0"/>
    <xf numFmtId="0" fontId="24" fillId="19" borderId="0" applyNumberFormat="0" applyBorder="0" applyAlignment="0" applyProtection="0"/>
    <xf numFmtId="0" fontId="24" fillId="23" borderId="0" applyNumberFormat="0" applyBorder="0" applyAlignment="0" applyProtection="0"/>
    <xf numFmtId="0" fontId="24" fillId="20" borderId="0" applyNumberFormat="0" applyBorder="0" applyAlignment="0" applyProtection="0"/>
    <xf numFmtId="0" fontId="24" fillId="23"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18"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1" borderId="0" applyNumberFormat="0" applyBorder="0" applyAlignment="0" applyProtection="0"/>
    <xf numFmtId="0" fontId="24" fillId="18"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20" fillId="13" borderId="1" applyNumberFormat="0" applyAlignment="0" applyProtection="0"/>
    <xf numFmtId="0" fontId="20" fillId="13" borderId="1" applyNumberFormat="0" applyAlignment="0" applyProtection="0"/>
    <xf numFmtId="0" fontId="47" fillId="8" borderId="1" applyNumberFormat="0" applyAlignment="0" applyProtection="0"/>
    <xf numFmtId="0" fontId="47" fillId="8" borderId="1" applyNumberFormat="0" applyAlignment="0" applyProtection="0"/>
    <xf numFmtId="0" fontId="47" fillId="8" borderId="1" applyNumberFormat="0" applyAlignment="0" applyProtection="0"/>
    <xf numFmtId="0" fontId="47" fillId="8" borderId="1" applyNumberFormat="0" applyAlignment="0" applyProtection="0"/>
    <xf numFmtId="0" fontId="47" fillId="8" borderId="1" applyNumberFormat="0" applyAlignment="0" applyProtection="0"/>
    <xf numFmtId="0" fontId="47" fillId="8" borderId="1" applyNumberFormat="0" applyAlignment="0" applyProtection="0"/>
    <xf numFmtId="0" fontId="20" fillId="13" borderId="1" applyNumberFormat="0" applyAlignment="0" applyProtection="0"/>
    <xf numFmtId="0" fontId="20" fillId="13" borderId="1" applyNumberFormat="0" applyAlignment="0" applyProtection="0"/>
    <xf numFmtId="0" fontId="44" fillId="8" borderId="1" applyNumberFormat="0" applyAlignment="0" applyProtection="0"/>
    <xf numFmtId="0" fontId="44" fillId="8" borderId="1" applyNumberFormat="0" applyAlignment="0" applyProtection="0"/>
    <xf numFmtId="0" fontId="44" fillId="8" borderId="1" applyNumberFormat="0" applyAlignment="0" applyProtection="0"/>
    <xf numFmtId="0" fontId="1" fillId="26" borderId="2" applyNumberFormat="0" applyAlignment="0" applyProtection="0"/>
    <xf numFmtId="0" fontId="1" fillId="26" borderId="2" applyNumberFormat="0" applyAlignment="0" applyProtection="0"/>
    <xf numFmtId="0" fontId="1" fillId="26" borderId="2" applyNumberFormat="0" applyAlignment="0" applyProtection="0"/>
    <xf numFmtId="0" fontId="1" fillId="26"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4" fontId="28" fillId="0" borderId="0" applyFont="0" applyFill="0" applyBorder="0" applyAlignment="0" applyProtection="0"/>
    <xf numFmtId="172" fontId="28" fillId="0" borderId="0" applyFont="0" applyFill="0" applyBorder="0" applyAlignment="0" applyProtection="0"/>
    <xf numFmtId="177" fontId="28" fillId="0" borderId="0" applyFont="0" applyFill="0" applyBorder="0" applyAlignment="0" applyProtection="0"/>
    <xf numFmtId="180" fontId="27" fillId="0" borderId="0" applyFont="0" applyFill="0" applyBorder="0" applyAlignment="0" applyProtection="0"/>
    <xf numFmtId="177" fontId="28" fillId="0" borderId="0" applyFont="0" applyFill="0" applyBorder="0" applyAlignment="0" applyProtection="0"/>
    <xf numFmtId="177" fontId="28" fillId="0" borderId="0" applyFont="0" applyFill="0" applyBorder="0" applyAlignment="0" applyProtection="0"/>
    <xf numFmtId="172" fontId="28" fillId="0" borderId="0" applyFont="0" applyFill="0" applyBorder="0" applyAlignment="0" applyProtection="0"/>
    <xf numFmtId="174" fontId="28" fillId="0" borderId="0" applyFont="0" applyFill="0" applyBorder="0" applyAlignment="0" applyProtection="0"/>
    <xf numFmtId="172" fontId="28" fillId="0" borderId="0" applyFont="0" applyFill="0" applyBorder="0" applyAlignment="0" applyProtection="0"/>
    <xf numFmtId="174" fontId="28" fillId="0" borderId="0" applyFont="0" applyFill="0" applyBorder="0" applyAlignment="0" applyProtection="0"/>
    <xf numFmtId="180" fontId="27" fillId="0" borderId="0" applyFont="0" applyFill="0" applyBorder="0" applyAlignment="0" applyProtection="0"/>
    <xf numFmtId="180" fontId="27" fillId="0" borderId="0" applyFont="0" applyFill="0" applyBorder="0" applyAlignment="0" applyProtection="0"/>
    <xf numFmtId="180" fontId="27" fillId="0" borderId="0" applyFont="0" applyFill="0" applyBorder="0" applyAlignment="0" applyProtection="0"/>
    <xf numFmtId="180" fontId="27" fillId="0" borderId="0" applyFont="0" applyFill="0" applyBorder="0" applyAlignment="0" applyProtection="0"/>
    <xf numFmtId="180" fontId="27" fillId="0" borderId="0" applyFont="0" applyFill="0" applyBorder="0" applyAlignment="0" applyProtection="0"/>
    <xf numFmtId="180" fontId="27" fillId="0" borderId="0" applyFont="0" applyFill="0" applyBorder="0" applyAlignment="0" applyProtection="0"/>
    <xf numFmtId="180" fontId="27"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2"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2"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2" fontId="28" fillId="0" borderId="0" applyFont="0" applyFill="0" applyBorder="0" applyAlignment="0" applyProtection="0"/>
    <xf numFmtId="172" fontId="28" fillId="0" borderId="0" applyFont="0" applyFill="0" applyBorder="0" applyAlignment="0" applyProtection="0"/>
    <xf numFmtId="172"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2"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2" fontId="28" fillId="0" borderId="0" applyFont="0" applyFill="0" applyBorder="0" applyAlignment="0" applyProtection="0"/>
    <xf numFmtId="172" fontId="28" fillId="0" borderId="0" applyFont="0" applyFill="0" applyBorder="0" applyAlignment="0" applyProtection="0"/>
    <xf numFmtId="172" fontId="28" fillId="0" borderId="0" applyFont="0" applyFill="0" applyBorder="0" applyAlignment="0" applyProtection="0"/>
    <xf numFmtId="172" fontId="28" fillId="0" borderId="0" applyFont="0" applyFill="0" applyBorder="0" applyAlignment="0" applyProtection="0"/>
    <xf numFmtId="177"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2"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7" fontId="28" fillId="0" borderId="0" applyFont="0" applyFill="0" applyBorder="0" applyAlignment="0" applyProtection="0"/>
    <xf numFmtId="177"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2" fontId="28" fillId="0" borderId="0" applyFont="0" applyFill="0" applyBorder="0" applyAlignment="0" applyProtection="0"/>
    <xf numFmtId="172" fontId="28" fillId="0" borderId="0" applyFont="0" applyFill="0" applyBorder="0" applyAlignment="0" applyProtection="0"/>
    <xf numFmtId="172" fontId="28" fillId="0" borderId="0" applyFont="0" applyFill="0" applyBorder="0" applyAlignment="0" applyProtection="0"/>
    <xf numFmtId="173" fontId="28" fillId="0" borderId="0" applyFont="0" applyFill="0" applyBorder="0" applyAlignment="0" applyProtection="0"/>
    <xf numFmtId="168" fontId="26" fillId="0" borderId="0" applyFont="0" applyFill="0" applyBorder="0" applyAlignment="0" applyProtection="0"/>
    <xf numFmtId="168" fontId="28"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8"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6"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6" fillId="0" borderId="0" applyFont="0" applyFill="0" applyBorder="0" applyAlignment="0" applyProtection="0"/>
    <xf numFmtId="173" fontId="28"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0" fillId="0" borderId="0" applyFont="0" applyFill="0" applyBorder="0" applyAlignment="0" applyProtection="0"/>
    <xf numFmtId="168" fontId="26" fillId="0" borderId="0" applyFont="0" applyFill="0" applyBorder="0" applyAlignment="0" applyProtection="0"/>
    <xf numFmtId="175"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75" fontId="28" fillId="0" borderId="0" applyFont="0" applyFill="0" applyBorder="0" applyAlignment="0" applyProtection="0"/>
    <xf numFmtId="173" fontId="28" fillId="0" borderId="0" applyFont="0" applyFill="0" applyBorder="0" applyAlignment="0" applyProtection="0"/>
    <xf numFmtId="175" fontId="28" fillId="0" borderId="0" applyFont="0" applyFill="0" applyBorder="0" applyAlignment="0" applyProtection="0"/>
    <xf numFmtId="175" fontId="28" fillId="0" borderId="0" applyFont="0" applyFill="0" applyBorder="0" applyAlignment="0" applyProtection="0"/>
    <xf numFmtId="175" fontId="28" fillId="0" borderId="0" applyFont="0" applyFill="0" applyBorder="0" applyAlignment="0" applyProtection="0"/>
    <xf numFmtId="175"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73" fontId="28"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43" fontId="0"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43"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3"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73" fontId="28"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73"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73" fontId="28"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7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73" fontId="28"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7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73" fontId="28"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7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73" fontId="28"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7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73" fontId="28"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7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73" fontId="28"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7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75" fontId="28" fillId="0" borderId="0" applyFont="0" applyFill="0" applyBorder="0" applyAlignment="0" applyProtection="0"/>
    <xf numFmtId="173" fontId="28" fillId="0" borderId="0" applyFont="0" applyFill="0" applyBorder="0" applyAlignment="0" applyProtection="0"/>
    <xf numFmtId="175" fontId="28" fillId="0" borderId="0" applyFont="0" applyFill="0" applyBorder="0" applyAlignment="0" applyProtection="0"/>
    <xf numFmtId="175" fontId="28" fillId="0" borderId="0" applyFont="0" applyFill="0" applyBorder="0" applyAlignment="0" applyProtection="0"/>
    <xf numFmtId="175" fontId="28" fillId="0" borderId="0" applyFont="0" applyFill="0" applyBorder="0" applyAlignment="0" applyProtection="0"/>
    <xf numFmtId="17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75" fontId="28" fillId="0" borderId="0" applyFont="0" applyFill="0" applyBorder="0" applyAlignment="0" applyProtection="0"/>
    <xf numFmtId="173" fontId="28" fillId="0" borderId="0" applyFont="0" applyFill="0" applyBorder="0" applyAlignment="0" applyProtection="0"/>
    <xf numFmtId="175" fontId="28" fillId="0" borderId="0" applyFont="0" applyFill="0" applyBorder="0" applyAlignment="0" applyProtection="0"/>
    <xf numFmtId="175" fontId="28" fillId="0" borderId="0" applyFont="0" applyFill="0" applyBorder="0" applyAlignment="0" applyProtection="0"/>
    <xf numFmtId="175" fontId="28" fillId="0" borderId="0" applyFont="0" applyFill="0" applyBorder="0" applyAlignment="0" applyProtection="0"/>
    <xf numFmtId="17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73" fontId="28"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68" fontId="28"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8"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43" fontId="26" fillId="0" borderId="0" applyFont="0" applyFill="0" applyBorder="0" applyAlignment="0" applyProtection="0"/>
    <xf numFmtId="43" fontId="28" fillId="0" borderId="0" applyFont="0" applyFill="0" applyBorder="0" applyAlignment="0" applyProtection="0"/>
    <xf numFmtId="43" fontId="26" fillId="0" borderId="0" applyFont="0" applyFill="0" applyBorder="0" applyAlignment="0" applyProtection="0"/>
    <xf numFmtId="43"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43"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75" fontId="28" fillId="0" borderId="0" applyFont="0" applyFill="0" applyBorder="0" applyAlignment="0" applyProtection="0"/>
    <xf numFmtId="175" fontId="28" fillId="0" borderId="0" applyFont="0" applyFill="0" applyBorder="0" applyAlignment="0" applyProtection="0"/>
    <xf numFmtId="43" fontId="28" fillId="0" borderId="0" applyFont="0" applyFill="0" applyBorder="0" applyAlignment="0" applyProtection="0"/>
    <xf numFmtId="168" fontId="25" fillId="0" borderId="0" applyFont="0" applyFill="0" applyBorder="0" applyAlignment="0" applyProtection="0"/>
    <xf numFmtId="175"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75" fontId="28" fillId="0" borderId="0" applyFont="0" applyFill="0" applyBorder="0" applyAlignment="0" applyProtection="0"/>
    <xf numFmtId="175" fontId="28" fillId="0" borderId="0" applyFont="0" applyFill="0" applyBorder="0" applyAlignment="0" applyProtection="0"/>
    <xf numFmtId="175" fontId="28" fillId="0" borderId="0" applyFont="0" applyFill="0" applyBorder="0" applyAlignment="0" applyProtection="0"/>
    <xf numFmtId="43" fontId="28" fillId="0" borderId="0" applyFont="0" applyFill="0" applyBorder="0" applyAlignment="0" applyProtection="0"/>
    <xf numFmtId="17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73" fontId="28"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7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73" fontId="28"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68" fontId="26"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6"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6"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43" fontId="26"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73" fontId="28" fillId="0" borderId="0" applyFont="0" applyFill="0" applyBorder="0" applyAlignment="0" applyProtection="0"/>
    <xf numFmtId="43" fontId="26" fillId="0" borderId="0" applyFont="0" applyFill="0" applyBorder="0" applyAlignment="0" applyProtection="0"/>
    <xf numFmtId="168" fontId="28"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8"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68" fontId="38" fillId="0" borderId="0" applyFont="0" applyFill="0" applyBorder="0" applyAlignment="0" applyProtection="0"/>
    <xf numFmtId="43" fontId="2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8"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8"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8"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8"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70" fontId="27" fillId="0" borderId="0" applyFont="0" applyFill="0" applyBorder="0" applyAlignment="0" applyProtection="0"/>
    <xf numFmtId="43" fontId="26" fillId="0" borderId="0" applyFont="0" applyFill="0" applyBorder="0" applyAlignment="0" applyProtection="0"/>
    <xf numFmtId="168" fontId="28"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70" fontId="27"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43" fontId="26" fillId="0" borderId="0" applyFont="0" applyFill="0" applyBorder="0" applyAlignment="0" applyProtection="0"/>
    <xf numFmtId="43" fontId="28"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28" fillId="0" borderId="0" applyFont="0" applyFill="0" applyBorder="0" applyAlignment="0" applyProtection="0"/>
    <xf numFmtId="43" fontId="0" fillId="0" borderId="0" applyFont="0" applyFill="0" applyBorder="0" applyAlignment="0" applyProtection="0"/>
    <xf numFmtId="173" fontId="28" fillId="0" borderId="0" applyFont="0" applyFill="0" applyBorder="0" applyAlignment="0" applyProtection="0"/>
    <xf numFmtId="4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5" fontId="28" fillId="0" borderId="0" applyFont="0" applyFill="0" applyBorder="0" applyAlignment="0" applyProtection="0"/>
    <xf numFmtId="175" fontId="28" fillId="0" borderId="0" applyFont="0" applyFill="0" applyBorder="0" applyAlignment="0" applyProtection="0"/>
    <xf numFmtId="175"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4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4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4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4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4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4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4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0" fontId="27" fillId="0" borderId="0" applyFont="0" applyFill="0" applyBorder="0" applyAlignment="0" applyProtection="0"/>
    <xf numFmtId="43" fontId="26" fillId="0" borderId="0" applyFont="0" applyFill="0" applyBorder="0" applyAlignment="0" applyProtection="0"/>
    <xf numFmtId="168" fontId="28"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70" fontId="27"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3" fontId="28" fillId="0" borderId="0" applyFont="0" applyFill="0" applyBorder="0" applyAlignment="0" applyProtection="0"/>
    <xf numFmtId="4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4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4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4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4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4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4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8" fillId="0" borderId="0" applyFont="0" applyFill="0" applyBorder="0" applyAlignment="0" applyProtection="0"/>
    <xf numFmtId="43" fontId="0"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4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0" fontId="27" fillId="0" borderId="0" applyFont="0" applyFill="0" applyBorder="0" applyAlignment="0" applyProtection="0"/>
    <xf numFmtId="43" fontId="26" fillId="0" borderId="0" applyFont="0" applyFill="0" applyBorder="0" applyAlignment="0" applyProtection="0"/>
    <xf numFmtId="168" fontId="28"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70" fontId="27"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4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4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4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4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4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4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8" fillId="0" borderId="0" applyFont="0" applyFill="0" applyBorder="0" applyAlignment="0" applyProtection="0"/>
    <xf numFmtId="43" fontId="0" fillId="0" borderId="0" applyFont="0" applyFill="0" applyBorder="0" applyAlignment="0" applyProtection="0"/>
    <xf numFmtId="170" fontId="27" fillId="0" borderId="0" applyFont="0" applyFill="0" applyBorder="0" applyAlignment="0" applyProtection="0"/>
    <xf numFmtId="43" fontId="26" fillId="0" borderId="0" applyFont="0" applyFill="0" applyBorder="0" applyAlignment="0" applyProtection="0"/>
    <xf numFmtId="168" fontId="28"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5"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0" fontId="27" fillId="0" borderId="0" applyFont="0" applyFill="0" applyBorder="0" applyAlignment="0" applyProtection="0"/>
    <xf numFmtId="43" fontId="26" fillId="0" borderId="0" applyFont="0" applyFill="0" applyBorder="0" applyAlignment="0" applyProtection="0"/>
    <xf numFmtId="168" fontId="28"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0" fontId="27" fillId="0" borderId="0" applyFont="0" applyFill="0" applyBorder="0" applyAlignment="0" applyProtection="0"/>
    <xf numFmtId="43" fontId="26" fillId="0" borderId="0" applyFont="0" applyFill="0" applyBorder="0" applyAlignment="0" applyProtection="0"/>
    <xf numFmtId="168" fontId="28"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1" fontId="27"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43" fontId="0"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0" fontId="27"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71" fontId="27"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71" fontId="27"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71" fontId="27" fillId="0" borderId="0" applyFont="0" applyFill="0" applyBorder="0" applyAlignment="0" applyProtection="0"/>
    <xf numFmtId="43" fontId="28" fillId="0" borderId="0" applyFont="0" applyFill="0" applyBorder="0" applyAlignment="0" applyProtection="0"/>
    <xf numFmtId="168" fontId="26" fillId="0" borderId="0" applyFont="0" applyFill="0" applyBorder="0" applyAlignment="0" applyProtection="0"/>
    <xf numFmtId="43" fontId="28"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71" fontId="27" fillId="0" borderId="0" applyFont="0" applyFill="0" applyBorder="0" applyAlignment="0" applyProtection="0"/>
    <xf numFmtId="168" fontId="26"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43" fontId="0" fillId="0" borderId="0" applyFont="0" applyFill="0" applyBorder="0" applyAlignment="0" applyProtection="0"/>
    <xf numFmtId="0" fontId="27"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1" fontId="27"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1" fontId="27" fillId="0" borderId="0" applyFont="0" applyFill="0" applyBorder="0" applyAlignment="0" applyProtection="0"/>
    <xf numFmtId="43" fontId="0" fillId="0" borderId="0" applyFont="0" applyFill="0" applyBorder="0" applyAlignment="0" applyProtection="0"/>
    <xf numFmtId="171" fontId="27"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9" fontId="28" fillId="0" borderId="0" applyFont="0" applyFill="0" applyBorder="0" applyAlignment="0" applyProtection="0"/>
    <xf numFmtId="43" fontId="28" fillId="0" borderId="0" applyFont="0" applyFill="0" applyBorder="0" applyAlignment="0" applyProtection="0"/>
    <xf numFmtId="179" fontId="28" fillId="0" borderId="0" applyFont="0" applyFill="0" applyBorder="0" applyAlignment="0" applyProtection="0"/>
    <xf numFmtId="175" fontId="28"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175" fontId="28" fillId="0" borderId="0" applyFont="0" applyFill="0" applyBorder="0" applyAlignment="0" applyProtection="0"/>
    <xf numFmtId="170" fontId="27" fillId="0" borderId="0" applyFont="0" applyFill="0" applyBorder="0" applyAlignment="0" applyProtection="0"/>
    <xf numFmtId="43" fontId="26" fillId="0" borderId="0" applyFont="0" applyFill="0" applyBorder="0" applyAlignment="0" applyProtection="0"/>
    <xf numFmtId="168" fontId="28"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3" fontId="2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70" fontId="27" fillId="0" borderId="0" applyFont="0" applyFill="0" applyBorder="0" applyAlignment="0" applyProtection="0"/>
    <xf numFmtId="43" fontId="26" fillId="0" borderId="0" applyFont="0" applyFill="0" applyBorder="0" applyAlignment="0" applyProtection="0"/>
    <xf numFmtId="168" fontId="28"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70" fontId="27" fillId="0" borderId="0" applyFont="0" applyFill="0" applyBorder="0" applyAlignment="0" applyProtection="0"/>
    <xf numFmtId="43" fontId="26" fillId="0" borderId="0" applyFont="0" applyFill="0" applyBorder="0" applyAlignment="0" applyProtection="0"/>
    <xf numFmtId="168" fontId="28"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75" fontId="28" fillId="0" borderId="0" applyFont="0" applyFill="0" applyBorder="0" applyAlignment="0" applyProtection="0"/>
    <xf numFmtId="175" fontId="28" fillId="0" borderId="0" applyFont="0" applyFill="0" applyBorder="0" applyAlignment="0" applyProtection="0"/>
    <xf numFmtId="175" fontId="28" fillId="0" borderId="0" applyFont="0" applyFill="0" applyBorder="0" applyAlignment="0" applyProtection="0"/>
    <xf numFmtId="175" fontId="28" fillId="0" borderId="0" applyFont="0" applyFill="0" applyBorder="0" applyAlignment="0" applyProtection="0"/>
    <xf numFmtId="175" fontId="28" fillId="0" borderId="0" applyFont="0" applyFill="0" applyBorder="0" applyAlignment="0" applyProtection="0"/>
    <xf numFmtId="175" fontId="28"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73" fontId="28"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73" fontId="28"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173" fontId="28" fillId="0" borderId="0" applyFont="0" applyFill="0" applyBorder="0" applyAlignment="0" applyProtection="0"/>
    <xf numFmtId="43" fontId="0"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173" fontId="28" fillId="0" borderId="0" applyFont="0" applyFill="0" applyBorder="0" applyAlignment="0" applyProtection="0"/>
    <xf numFmtId="170" fontId="27" fillId="0" borderId="0" applyFont="0" applyFill="0" applyBorder="0" applyAlignment="0" applyProtection="0"/>
    <xf numFmtId="43" fontId="26" fillId="0" borderId="0" applyFont="0" applyFill="0" applyBorder="0" applyAlignment="0" applyProtection="0"/>
    <xf numFmtId="168" fontId="28"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5" fontId="28" fillId="0" borderId="0" applyFont="0" applyFill="0" applyBorder="0" applyAlignment="0" applyProtection="0"/>
    <xf numFmtId="43" fontId="26" fillId="0" borderId="0" applyFont="0" applyFill="0" applyBorder="0" applyAlignment="0" applyProtection="0"/>
    <xf numFmtId="168" fontId="28"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75" fontId="28" fillId="0" borderId="0" applyFont="0" applyFill="0" applyBorder="0" applyAlignment="0" applyProtection="0"/>
    <xf numFmtId="175"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75" fontId="28" fillId="0" borderId="0" applyFont="0" applyFill="0" applyBorder="0" applyAlignment="0" applyProtection="0"/>
    <xf numFmtId="43" fontId="26" fillId="0" borderId="0" applyFont="0" applyFill="0" applyBorder="0" applyAlignment="0" applyProtection="0"/>
    <xf numFmtId="168" fontId="28"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75" fontId="28" fillId="0" borderId="0" applyFont="0" applyFill="0" applyBorder="0" applyAlignment="0" applyProtection="0"/>
    <xf numFmtId="175"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68" fontId="28"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73" fontId="28" fillId="0" borderId="0" applyFont="0" applyFill="0" applyBorder="0" applyAlignment="0" applyProtection="0"/>
    <xf numFmtId="168" fontId="28" fillId="0" borderId="0" applyFont="0" applyFill="0" applyBorder="0" applyAlignment="0" applyProtection="0"/>
    <xf numFmtId="173" fontId="28"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75" fontId="28"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75" fontId="28"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75" fontId="28"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75" fontId="28"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73" fontId="28" fillId="0" borderId="0" applyFont="0" applyFill="0" applyBorder="0" applyAlignment="0" applyProtection="0"/>
    <xf numFmtId="168" fontId="28" fillId="0" borderId="0" applyFont="0" applyFill="0" applyBorder="0" applyAlignment="0" applyProtection="0"/>
    <xf numFmtId="173" fontId="28"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75" fontId="28" fillId="0" borderId="0" applyFont="0" applyFill="0" applyBorder="0" applyAlignment="0" applyProtection="0"/>
    <xf numFmtId="175" fontId="28" fillId="0" borderId="0" applyFont="0" applyFill="0" applyBorder="0" applyAlignment="0" applyProtection="0"/>
    <xf numFmtId="175" fontId="28" fillId="0" borderId="0" applyFont="0" applyFill="0" applyBorder="0" applyAlignment="0" applyProtection="0"/>
    <xf numFmtId="175" fontId="28" fillId="0" borderId="0" applyFont="0" applyFill="0" applyBorder="0" applyAlignment="0" applyProtection="0"/>
    <xf numFmtId="175" fontId="28"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75" fontId="28" fillId="0" borderId="0" applyFont="0" applyFill="0" applyBorder="0" applyAlignment="0" applyProtection="0"/>
    <xf numFmtId="175" fontId="28" fillId="0" borderId="0" applyFont="0" applyFill="0" applyBorder="0" applyAlignment="0" applyProtection="0"/>
    <xf numFmtId="175" fontId="28" fillId="0" borderId="0" applyFont="0" applyFill="0" applyBorder="0" applyAlignment="0" applyProtection="0"/>
    <xf numFmtId="175" fontId="28" fillId="0" borderId="0" applyFont="0" applyFill="0" applyBorder="0" applyAlignment="0" applyProtection="0"/>
    <xf numFmtId="175" fontId="28"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5" fontId="28" fillId="0" borderId="0" applyFont="0" applyFill="0" applyBorder="0" applyAlignment="0" applyProtection="0"/>
    <xf numFmtId="175" fontId="28" fillId="0" borderId="0" applyFont="0" applyFill="0" applyBorder="0" applyAlignment="0" applyProtection="0"/>
    <xf numFmtId="175" fontId="28" fillId="0" borderId="0" applyFont="0" applyFill="0" applyBorder="0" applyAlignment="0" applyProtection="0"/>
    <xf numFmtId="175" fontId="28" fillId="0" borderId="0" applyFont="0" applyFill="0" applyBorder="0" applyAlignment="0" applyProtection="0"/>
    <xf numFmtId="175" fontId="28"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43" fontId="26"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73" fontId="28" fillId="0" borderId="0" applyFont="0" applyFill="0" applyBorder="0" applyAlignment="0" applyProtection="0"/>
    <xf numFmtId="168" fontId="28" fillId="0" borderId="0" applyFont="0" applyFill="0" applyBorder="0" applyAlignment="0" applyProtection="0"/>
    <xf numFmtId="173" fontId="28"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43" fontId="26" fillId="0" borderId="0" applyFont="0" applyFill="0" applyBorder="0" applyAlignment="0" applyProtection="0"/>
    <xf numFmtId="43" fontId="28"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8" fontId="25" fillId="0" borderId="0" applyFont="0" applyFill="0" applyBorder="0" applyAlignment="0" applyProtection="0"/>
    <xf numFmtId="43" fontId="26" fillId="0" borderId="0" applyFont="0" applyFill="0" applyBorder="0" applyAlignment="0" applyProtection="0"/>
    <xf numFmtId="168" fontId="25"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68" fontId="25"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43"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168" fontId="28"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168" fontId="28"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0" fontId="26" fillId="0" borderId="0" applyFont="0" applyFill="0" applyBorder="0" applyAlignment="0" applyProtection="0"/>
    <xf numFmtId="173" fontId="2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3" fontId="2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43" fontId="0" fillId="0" borderId="0" applyFont="0" applyFill="0" applyBorder="0" applyAlignment="0" applyProtection="0"/>
    <xf numFmtId="0" fontId="26" fillId="0" borderId="0" applyFont="0" applyFill="0" applyBorder="0" applyAlignment="0" applyProtection="0"/>
    <xf numFmtId="43" fontId="28" fillId="0" borderId="0" applyFont="0" applyFill="0" applyBorder="0" applyAlignment="0" applyProtection="0"/>
    <xf numFmtId="173" fontId="28" fillId="0" borderId="0" applyFont="0" applyFill="0" applyBorder="0" applyAlignment="0" applyProtection="0"/>
    <xf numFmtId="43" fontId="2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3" fontId="2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73" fontId="28"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173" fontId="28"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43" fontId="26" fillId="0" borderId="0" applyFont="0" applyFill="0" applyBorder="0" applyAlignment="0" applyProtection="0"/>
    <xf numFmtId="179" fontId="28" fillId="0" borderId="0" applyFont="0" applyFill="0" applyBorder="0" applyAlignment="0" applyProtection="0"/>
    <xf numFmtId="168" fontId="28" fillId="0" borderId="0" applyFont="0" applyFill="0" applyBorder="0" applyAlignment="0" applyProtection="0"/>
    <xf numFmtId="175" fontId="28" fillId="0" borderId="0" applyFont="0" applyFill="0" applyBorder="0" applyAlignment="0" applyProtection="0"/>
    <xf numFmtId="175" fontId="28" fillId="0" borderId="0" applyFont="0" applyFill="0" applyBorder="0" applyAlignment="0" applyProtection="0"/>
    <xf numFmtId="175" fontId="28" fillId="0" borderId="0" applyFont="0" applyFill="0" applyBorder="0" applyAlignment="0" applyProtection="0"/>
    <xf numFmtId="175" fontId="28" fillId="0" borderId="0" applyFont="0" applyFill="0" applyBorder="0" applyAlignment="0" applyProtection="0"/>
    <xf numFmtId="175" fontId="28" fillId="0" borderId="0" applyFont="0" applyFill="0" applyBorder="0" applyAlignment="0" applyProtection="0"/>
    <xf numFmtId="43" fontId="26" fillId="0" borderId="0" applyFont="0" applyFill="0" applyBorder="0" applyAlignment="0" applyProtection="0"/>
    <xf numFmtId="175" fontId="28" fillId="0" borderId="0" applyFont="0" applyFill="0" applyBorder="0" applyAlignment="0" applyProtection="0"/>
    <xf numFmtId="43" fontId="26" fillId="0" borderId="0" applyFont="0" applyFill="0" applyBorder="0" applyAlignment="0" applyProtection="0"/>
    <xf numFmtId="175" fontId="28" fillId="0" borderId="0" applyFont="0" applyFill="0" applyBorder="0" applyAlignment="0" applyProtection="0"/>
    <xf numFmtId="175" fontId="28" fillId="0" borderId="0" applyFont="0" applyFill="0" applyBorder="0" applyAlignment="0" applyProtection="0"/>
    <xf numFmtId="175" fontId="28" fillId="0" borderId="0" applyFont="0" applyFill="0" applyBorder="0" applyAlignment="0" applyProtection="0"/>
    <xf numFmtId="175" fontId="28" fillId="0" borderId="0" applyFont="0" applyFill="0" applyBorder="0" applyAlignment="0" applyProtection="0"/>
    <xf numFmtId="175" fontId="28" fillId="0" borderId="0" applyFont="0" applyFill="0" applyBorder="0" applyAlignment="0" applyProtection="0"/>
    <xf numFmtId="175" fontId="28"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68" fontId="28"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68" fontId="28"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68" fontId="28"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73" fontId="28" fillId="0" borderId="0" applyFont="0" applyFill="0" applyBorder="0" applyAlignment="0" applyProtection="0"/>
    <xf numFmtId="175" fontId="2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5" fontId="2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68" fontId="28"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68" fontId="28"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68" fontId="28"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7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7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68" fontId="28"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7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73" fontId="28"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73" fontId="28"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73" fontId="28"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73" fontId="28"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73" fontId="28"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73" fontId="28"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68" fontId="28"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68" fontId="28"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70" fontId="27" fillId="0" borderId="0" applyFont="0" applyFill="0" applyBorder="0" applyAlignment="0" applyProtection="0"/>
    <xf numFmtId="43" fontId="0"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0" fontId="27"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43" fontId="28"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70" fontId="27" fillId="0" borderId="0" applyFont="0" applyFill="0" applyBorder="0" applyAlignment="0" applyProtection="0"/>
    <xf numFmtId="168" fontId="26" fillId="0" borderId="0" applyFont="0" applyFill="0" applyBorder="0" applyAlignment="0" applyProtection="0"/>
    <xf numFmtId="43" fontId="26" fillId="0" borderId="0" applyFont="0" applyFill="0" applyBorder="0" applyAlignment="0" applyProtection="0"/>
    <xf numFmtId="168" fontId="28" fillId="0" borderId="0" applyFont="0" applyFill="0" applyBorder="0" applyAlignment="0" applyProtection="0"/>
    <xf numFmtId="43" fontId="26" fillId="0" borderId="0" applyFont="0" applyFill="0" applyBorder="0" applyAlignment="0" applyProtection="0"/>
    <xf numFmtId="173" fontId="2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68" fontId="28" fillId="0" borderId="0" applyFont="0" applyFill="0" applyBorder="0" applyAlignment="0" applyProtection="0"/>
    <xf numFmtId="43" fontId="26"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43" fontId="0"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43" fontId="0"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68" fontId="28"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73" fontId="28"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68" fontId="28"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28" fillId="0" borderId="0" applyFont="0" applyFill="0" applyBorder="0" applyAlignment="0" applyProtection="0"/>
    <xf numFmtId="168"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6" fillId="0" borderId="0" applyFont="0" applyFill="0" applyBorder="0" applyAlignment="0" applyProtection="0"/>
    <xf numFmtId="43" fontId="28" fillId="0" borderId="0" applyFont="0" applyFill="0" applyBorder="0" applyAlignment="0" applyProtection="0"/>
    <xf numFmtId="43" fontId="26"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79" fontId="28" fillId="0" borderId="0" applyFont="0" applyFill="0" applyBorder="0" applyAlignment="0" applyProtection="0"/>
    <xf numFmtId="168" fontId="28"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79" fontId="28" fillId="0" borderId="0" applyFont="0" applyFill="0" applyBorder="0" applyAlignment="0" applyProtection="0"/>
    <xf numFmtId="168" fontId="28"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75" fontId="28" fillId="0" borderId="0" applyFont="0" applyFill="0" applyBorder="0" applyAlignment="0" applyProtection="0"/>
    <xf numFmtId="175" fontId="28" fillId="0" borderId="0" applyFont="0" applyFill="0" applyBorder="0" applyAlignment="0" applyProtection="0"/>
    <xf numFmtId="175" fontId="28" fillId="0" borderId="0" applyFont="0" applyFill="0" applyBorder="0" applyAlignment="0" applyProtection="0"/>
    <xf numFmtId="175" fontId="28" fillId="0" borderId="0" applyFont="0" applyFill="0" applyBorder="0" applyAlignment="0" applyProtection="0"/>
    <xf numFmtId="175" fontId="28" fillId="0" borderId="0" applyFont="0" applyFill="0" applyBorder="0" applyAlignment="0" applyProtection="0"/>
    <xf numFmtId="175" fontId="28" fillId="0" borderId="0" applyFont="0" applyFill="0" applyBorder="0" applyAlignment="0" applyProtection="0"/>
    <xf numFmtId="175" fontId="28" fillId="0" borderId="0" applyFont="0" applyFill="0" applyBorder="0" applyAlignment="0" applyProtection="0"/>
    <xf numFmtId="175" fontId="28" fillId="0" borderId="0" applyFont="0" applyFill="0" applyBorder="0" applyAlignment="0" applyProtection="0"/>
    <xf numFmtId="175" fontId="28" fillId="0" borderId="0" applyFont="0" applyFill="0" applyBorder="0" applyAlignment="0" applyProtection="0"/>
    <xf numFmtId="175" fontId="28" fillId="0" borderId="0" applyFont="0" applyFill="0" applyBorder="0" applyAlignment="0" applyProtection="0"/>
    <xf numFmtId="175" fontId="28" fillId="0" borderId="0" applyFont="0" applyFill="0" applyBorder="0" applyAlignment="0" applyProtection="0"/>
    <xf numFmtId="175" fontId="28" fillId="0" borderId="0" applyFont="0" applyFill="0" applyBorder="0" applyAlignment="0" applyProtection="0"/>
    <xf numFmtId="175" fontId="28" fillId="0" borderId="0" applyFont="0" applyFill="0" applyBorder="0" applyAlignment="0" applyProtection="0"/>
    <xf numFmtId="175" fontId="28" fillId="0" borderId="0" applyFont="0" applyFill="0" applyBorder="0" applyAlignment="0" applyProtection="0"/>
    <xf numFmtId="175" fontId="28" fillId="0" borderId="0" applyFont="0" applyFill="0" applyBorder="0" applyAlignment="0" applyProtection="0"/>
    <xf numFmtId="175" fontId="28" fillId="0" borderId="0" applyFont="0" applyFill="0" applyBorder="0" applyAlignment="0" applyProtection="0"/>
    <xf numFmtId="175" fontId="28" fillId="0" borderId="0" applyFont="0" applyFill="0" applyBorder="0" applyAlignment="0" applyProtection="0"/>
    <xf numFmtId="175" fontId="28" fillId="0" borderId="0" applyFont="0" applyFill="0" applyBorder="0" applyAlignment="0" applyProtection="0"/>
    <xf numFmtId="175" fontId="28" fillId="0" borderId="0" applyFont="0" applyFill="0" applyBorder="0" applyAlignment="0" applyProtection="0"/>
    <xf numFmtId="175" fontId="28" fillId="0" borderId="0" applyFont="0" applyFill="0" applyBorder="0" applyAlignment="0" applyProtection="0"/>
    <xf numFmtId="175" fontId="28" fillId="0" borderId="0" applyFont="0" applyFill="0" applyBorder="0" applyAlignment="0" applyProtection="0"/>
    <xf numFmtId="43" fontId="26" fillId="0" borderId="0" applyFont="0" applyFill="0" applyBorder="0" applyAlignment="0" applyProtection="0"/>
    <xf numFmtId="168" fontId="28"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68" fontId="28"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75" fontId="28" fillId="0" borderId="0" applyFont="0" applyFill="0" applyBorder="0" applyAlignment="0" applyProtection="0"/>
    <xf numFmtId="175" fontId="28" fillId="0" borderId="0" applyFont="0" applyFill="0" applyBorder="0" applyAlignment="0" applyProtection="0"/>
    <xf numFmtId="175" fontId="28" fillId="0" borderId="0" applyFont="0" applyFill="0" applyBorder="0" applyAlignment="0" applyProtection="0"/>
    <xf numFmtId="175" fontId="28" fillId="0" borderId="0" applyFont="0" applyFill="0" applyBorder="0" applyAlignment="0" applyProtection="0"/>
    <xf numFmtId="175" fontId="28" fillId="0" borderId="0" applyFont="0" applyFill="0" applyBorder="0" applyAlignment="0" applyProtection="0"/>
    <xf numFmtId="175" fontId="28"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73" fontId="28" fillId="0" borderId="0" applyFont="0" applyFill="0" applyBorder="0" applyAlignment="0" applyProtection="0"/>
    <xf numFmtId="43" fontId="26" fillId="0" borderId="0" applyFont="0" applyFill="0" applyBorder="0" applyAlignment="0" applyProtection="0"/>
    <xf numFmtId="168" fontId="28"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73" fontId="28"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73" fontId="28"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68" fontId="28"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68" fontId="28"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73" fontId="28" fillId="0" borderId="0" applyFont="0" applyFill="0" applyBorder="0" applyAlignment="0" applyProtection="0"/>
    <xf numFmtId="168" fontId="28" fillId="0" borderId="0" applyFont="0" applyFill="0" applyBorder="0" applyAlignment="0" applyProtection="0"/>
    <xf numFmtId="173" fontId="28"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68" fontId="28"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68" fontId="28"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68" fontId="28"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68" fontId="28"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68" fontId="28"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68" fontId="28"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68" fontId="28"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68" fontId="28"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68" fontId="28"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68" fontId="28"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68" fontId="28"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75" fontId="28" fillId="0" borderId="0" applyFont="0" applyFill="0" applyBorder="0" applyAlignment="0" applyProtection="0"/>
    <xf numFmtId="43" fontId="26" fillId="0" borderId="0" applyFont="0" applyFill="0" applyBorder="0" applyAlignment="0" applyProtection="0"/>
    <xf numFmtId="168" fontId="28"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75" fontId="28"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75" fontId="28" fillId="0" borderId="0" applyFont="0" applyFill="0" applyBorder="0" applyAlignment="0" applyProtection="0"/>
    <xf numFmtId="175" fontId="28" fillId="0" borderId="0" applyFont="0" applyFill="0" applyBorder="0" applyAlignment="0" applyProtection="0"/>
    <xf numFmtId="175" fontId="28"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75" fontId="28" fillId="0" borderId="0" applyFont="0" applyFill="0" applyBorder="0" applyAlignment="0" applyProtection="0"/>
    <xf numFmtId="175" fontId="28"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75" fontId="2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75" fontId="28"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75" fontId="28" fillId="0" borderId="0" applyFont="0" applyFill="0" applyBorder="0" applyAlignment="0" applyProtection="0"/>
    <xf numFmtId="175" fontId="28" fillId="0" borderId="0" applyFont="0" applyFill="0" applyBorder="0" applyAlignment="0" applyProtection="0"/>
    <xf numFmtId="175" fontId="28"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168" fontId="28"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168" fontId="28"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168" fontId="28"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73" fontId="28"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73" fontId="28"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73" fontId="28" fillId="0" borderId="0" applyFont="0" applyFill="0" applyBorder="0" applyAlignment="0" applyProtection="0"/>
    <xf numFmtId="168" fontId="28" fillId="0" borderId="0" applyFont="0" applyFill="0" applyBorder="0" applyAlignment="0" applyProtection="0"/>
    <xf numFmtId="173" fontId="28" fillId="0" borderId="0" applyFont="0" applyFill="0" applyBorder="0" applyAlignment="0" applyProtection="0"/>
    <xf numFmtId="168"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168" fontId="28"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68" fontId="28"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68" fontId="28"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68" fontId="28"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68" fontId="28"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68" fontId="28"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68" fontId="28"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68" fontId="28"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68" fontId="28"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68" fontId="28"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68" fontId="28"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68" fontId="28"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68" fontId="28"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68" fontId="28" fillId="0" borderId="0" applyFont="0" applyFill="0" applyBorder="0" applyAlignment="0" applyProtection="0"/>
    <xf numFmtId="168" fontId="26" fillId="0" borderId="0" applyFont="0" applyFill="0" applyBorder="0" applyAlignment="0" applyProtection="0"/>
    <xf numFmtId="168" fontId="28"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8"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43" fontId="28"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43" fontId="26" fillId="0" borderId="0" applyFont="0" applyFill="0" applyBorder="0" applyAlignment="0" applyProtection="0"/>
    <xf numFmtId="168" fontId="28"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68" fontId="28"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68" fontId="28"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68" fontId="2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68" fontId="28"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68" fontId="2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68" fontId="28"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68" fontId="28"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68" fontId="28"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68" fontId="28"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68" fontId="28"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68" fontId="28"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68" fontId="28"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68" fontId="28"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68" fontId="28"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68" fontId="28"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68" fontId="28"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68" fontId="28" fillId="0" borderId="0" applyFont="0" applyFill="0" applyBorder="0" applyAlignment="0" applyProtection="0"/>
    <xf numFmtId="173" fontId="28"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68" fontId="28"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68" fontId="28" fillId="0" borderId="0" applyFont="0" applyFill="0" applyBorder="0" applyAlignment="0" applyProtection="0"/>
    <xf numFmtId="173" fontId="28"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168" fontId="28"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8" fontId="2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8" fontId="26" fillId="0" borderId="0" applyFont="0" applyFill="0" applyBorder="0" applyAlignment="0" applyProtection="0"/>
    <xf numFmtId="43" fontId="28"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43" fontId="26" fillId="0" borderId="0" applyFont="0" applyFill="0" applyBorder="0" applyAlignment="0" applyProtection="0"/>
    <xf numFmtId="168" fontId="28"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68" fontId="28" fillId="0" borderId="0" applyFont="0" applyFill="0" applyBorder="0" applyAlignment="0" applyProtection="0"/>
    <xf numFmtId="173" fontId="28"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68" fontId="28"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68" fontId="28" fillId="0" borderId="0" applyFont="0" applyFill="0" applyBorder="0" applyAlignment="0" applyProtection="0"/>
    <xf numFmtId="173" fontId="28"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75" fontId="28" fillId="0" borderId="0" applyFont="0" applyFill="0" applyBorder="0" applyAlignment="0" applyProtection="0"/>
    <xf numFmtId="168" fontId="28" fillId="0" borderId="0" applyFont="0" applyFill="0" applyBorder="0" applyAlignment="0" applyProtection="0"/>
    <xf numFmtId="175" fontId="28" fillId="0" borderId="0" applyFont="0" applyFill="0" applyBorder="0" applyAlignment="0" applyProtection="0"/>
    <xf numFmtId="168" fontId="28" fillId="0" borderId="0" applyFont="0" applyFill="0" applyBorder="0" applyAlignment="0" applyProtection="0"/>
    <xf numFmtId="175" fontId="28" fillId="0" borderId="0" applyFont="0" applyFill="0" applyBorder="0" applyAlignment="0" applyProtection="0"/>
    <xf numFmtId="175" fontId="28" fillId="0" borderId="0" applyFont="0" applyFill="0" applyBorder="0" applyAlignment="0" applyProtection="0"/>
    <xf numFmtId="175" fontId="28" fillId="0" borderId="0" applyFont="0" applyFill="0" applyBorder="0" applyAlignment="0" applyProtection="0"/>
    <xf numFmtId="173" fontId="28" fillId="0" borderId="0" applyFont="0" applyFill="0" applyBorder="0" applyAlignment="0" applyProtection="0"/>
    <xf numFmtId="175" fontId="28" fillId="0" borderId="0" applyFont="0" applyFill="0" applyBorder="0" applyAlignment="0" applyProtection="0"/>
    <xf numFmtId="175" fontId="28"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75" fontId="28" fillId="0" borderId="0" applyFont="0" applyFill="0" applyBorder="0" applyAlignment="0" applyProtection="0"/>
    <xf numFmtId="175" fontId="28" fillId="0" borderId="0" applyFont="0" applyFill="0" applyBorder="0" applyAlignment="0" applyProtection="0"/>
    <xf numFmtId="175" fontId="28" fillId="0" borderId="0" applyFont="0" applyFill="0" applyBorder="0" applyAlignment="0" applyProtection="0"/>
    <xf numFmtId="175" fontId="28" fillId="0" borderId="0" applyFont="0" applyFill="0" applyBorder="0" applyAlignment="0" applyProtection="0"/>
    <xf numFmtId="175" fontId="28" fillId="0" borderId="0" applyFont="0" applyFill="0" applyBorder="0" applyAlignment="0" applyProtection="0"/>
    <xf numFmtId="175" fontId="28"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75" fontId="28" fillId="0" borderId="0" applyFont="0" applyFill="0" applyBorder="0" applyAlignment="0" applyProtection="0"/>
    <xf numFmtId="168" fontId="28" fillId="0" borderId="0" applyFont="0" applyFill="0" applyBorder="0" applyAlignment="0" applyProtection="0"/>
    <xf numFmtId="175" fontId="28" fillId="0" borderId="0" applyFont="0" applyFill="0" applyBorder="0" applyAlignment="0" applyProtection="0"/>
    <xf numFmtId="168" fontId="28" fillId="0" borderId="0" applyFont="0" applyFill="0" applyBorder="0" applyAlignment="0" applyProtection="0"/>
    <xf numFmtId="175" fontId="28" fillId="0" borderId="0" applyFont="0" applyFill="0" applyBorder="0" applyAlignment="0" applyProtection="0"/>
    <xf numFmtId="175" fontId="28" fillId="0" borderId="0" applyFont="0" applyFill="0" applyBorder="0" applyAlignment="0" applyProtection="0"/>
    <xf numFmtId="175" fontId="28" fillId="0" borderId="0" applyFont="0" applyFill="0" applyBorder="0" applyAlignment="0" applyProtection="0"/>
    <xf numFmtId="173" fontId="28" fillId="0" borderId="0" applyFont="0" applyFill="0" applyBorder="0" applyAlignment="0" applyProtection="0"/>
    <xf numFmtId="175" fontId="28" fillId="0" borderId="0" applyFont="0" applyFill="0" applyBorder="0" applyAlignment="0" applyProtection="0"/>
    <xf numFmtId="175" fontId="28"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75" fontId="28" fillId="0" borderId="0" applyFont="0" applyFill="0" applyBorder="0" applyAlignment="0" applyProtection="0"/>
    <xf numFmtId="175" fontId="28" fillId="0" borderId="0" applyFont="0" applyFill="0" applyBorder="0" applyAlignment="0" applyProtection="0"/>
    <xf numFmtId="175" fontId="28" fillId="0" borderId="0" applyFont="0" applyFill="0" applyBorder="0" applyAlignment="0" applyProtection="0"/>
    <xf numFmtId="175" fontId="28" fillId="0" borderId="0" applyFont="0" applyFill="0" applyBorder="0" applyAlignment="0" applyProtection="0"/>
    <xf numFmtId="175" fontId="28" fillId="0" borderId="0" applyFont="0" applyFill="0" applyBorder="0" applyAlignment="0" applyProtection="0"/>
    <xf numFmtId="175" fontId="28"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8"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73" fontId="28"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68" fontId="0" fillId="0" borderId="0" applyFont="0" applyFill="0" applyBorder="0" applyAlignment="0" applyProtection="0"/>
    <xf numFmtId="43" fontId="26" fillId="0" borderId="0" applyFont="0" applyFill="0" applyBorder="0" applyAlignment="0" applyProtection="0"/>
    <xf numFmtId="168" fontId="0" fillId="0" borderId="0" applyFont="0" applyFill="0" applyBorder="0" applyAlignment="0" applyProtection="0"/>
    <xf numFmtId="43" fontId="26"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73" fontId="28"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68" fontId="0" fillId="0" borderId="0" applyFont="0" applyFill="0" applyBorder="0" applyAlignment="0" applyProtection="0"/>
    <xf numFmtId="43" fontId="26" fillId="0" borderId="0" applyFont="0" applyFill="0" applyBorder="0" applyAlignment="0" applyProtection="0"/>
    <xf numFmtId="168" fontId="0" fillId="0" borderId="0" applyFont="0" applyFill="0" applyBorder="0" applyAlignment="0" applyProtection="0"/>
    <xf numFmtId="43" fontId="26"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73" fontId="28"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68" fontId="26"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73" fontId="28"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73" fontId="28"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75" fontId="28" fillId="0" borderId="0" applyFont="0" applyFill="0" applyBorder="0" applyAlignment="0" applyProtection="0"/>
    <xf numFmtId="168"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75" fontId="28" fillId="0" borderId="0" applyFont="0" applyFill="0" applyBorder="0" applyAlignment="0" applyProtection="0"/>
    <xf numFmtId="175" fontId="28"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75" fontId="28"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73" fontId="28" fillId="0" borderId="0" applyFont="0" applyFill="0" applyBorder="0" applyAlignment="0" applyProtection="0"/>
    <xf numFmtId="168"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75" fontId="28" fillId="0" borderId="0" applyFont="0" applyFill="0" applyBorder="0" applyAlignment="0" applyProtection="0"/>
    <xf numFmtId="175" fontId="28" fillId="0" borderId="0" applyFont="0" applyFill="0" applyBorder="0" applyAlignment="0" applyProtection="0"/>
    <xf numFmtId="175" fontId="28" fillId="0" borderId="0" applyFont="0" applyFill="0" applyBorder="0" applyAlignment="0" applyProtection="0"/>
    <xf numFmtId="175" fontId="28" fillId="0" borderId="0" applyFont="0" applyFill="0" applyBorder="0" applyAlignment="0" applyProtection="0"/>
    <xf numFmtId="175" fontId="28" fillId="0" borderId="0" applyFont="0" applyFill="0" applyBorder="0" applyAlignment="0" applyProtection="0"/>
    <xf numFmtId="175" fontId="28" fillId="0" borderId="0" applyFont="0" applyFill="0" applyBorder="0" applyAlignment="0" applyProtection="0"/>
    <xf numFmtId="175" fontId="28" fillId="0" borderId="0" applyFont="0" applyFill="0" applyBorder="0" applyAlignment="0" applyProtection="0"/>
    <xf numFmtId="175" fontId="28" fillId="0" borderId="0" applyFont="0" applyFill="0" applyBorder="0" applyAlignment="0" applyProtection="0"/>
    <xf numFmtId="175" fontId="28" fillId="0" borderId="0" applyFont="0" applyFill="0" applyBorder="0" applyAlignment="0" applyProtection="0"/>
    <xf numFmtId="173" fontId="28" fillId="0" borderId="0" applyFont="0" applyFill="0" applyBorder="0" applyAlignment="0" applyProtection="0"/>
    <xf numFmtId="168" fontId="26" fillId="0" borderId="0" applyFont="0" applyFill="0" applyBorder="0" applyAlignment="0" applyProtection="0"/>
    <xf numFmtId="168" fontId="28"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73" fontId="28"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68"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68" fontId="25" fillId="0" borderId="0" applyFont="0" applyFill="0" applyBorder="0" applyAlignment="0" applyProtection="0"/>
    <xf numFmtId="43"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73" fontId="28"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73" fontId="28"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73" fontId="28"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73" fontId="28"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73" fontId="28"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73" fontId="28"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68" fontId="28"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68" fontId="28"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73" fontId="28"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73"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73" fontId="28"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73"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73" fontId="28"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6" fontId="28" fillId="0" borderId="0" applyFont="0" applyFill="0" applyBorder="0" applyAlignment="0" applyProtection="0"/>
    <xf numFmtId="178" fontId="28" fillId="0" borderId="0" applyFont="0" applyFill="0" applyBorder="0" applyAlignment="0" applyProtection="0"/>
    <xf numFmtId="176" fontId="28" fillId="0" borderId="0" applyFont="0" applyFill="0" applyBorder="0" applyAlignment="0" applyProtection="0"/>
    <xf numFmtId="178"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8"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44" fontId="28" fillId="0" borderId="0" applyFon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2" fillId="0" borderId="3" applyNumberFormat="0" applyFill="0" applyAlignment="0" applyProtection="0"/>
    <xf numFmtId="0" fontId="34" fillId="0" borderId="4" applyNumberFormat="0" applyFill="0" applyAlignment="0" applyProtection="0"/>
    <xf numFmtId="0" fontId="39" fillId="0" borderId="5" applyNumberFormat="0" applyFill="0" applyAlignment="0" applyProtection="0"/>
    <xf numFmtId="0" fontId="39" fillId="0" borderId="5" applyNumberFormat="0" applyFill="0" applyAlignment="0" applyProtection="0"/>
    <xf numFmtId="0" fontId="39" fillId="0" borderId="5" applyNumberFormat="0" applyFill="0" applyAlignment="0" applyProtection="0"/>
    <xf numFmtId="0" fontId="39" fillId="0" borderId="5" applyNumberFormat="0" applyFill="0" applyAlignment="0" applyProtection="0"/>
    <xf numFmtId="0" fontId="39" fillId="0" borderId="5" applyNumberFormat="0" applyFill="0" applyAlignment="0" applyProtection="0"/>
    <xf numFmtId="0" fontId="39" fillId="0" borderId="5" applyNumberFormat="0" applyFill="0" applyAlignment="0" applyProtection="0"/>
    <xf numFmtId="0" fontId="39" fillId="0" borderId="5" applyNumberFormat="0" applyFill="0" applyAlignment="0" applyProtection="0"/>
    <xf numFmtId="0" fontId="39" fillId="0" borderId="5" applyNumberFormat="0" applyFill="0" applyAlignment="0" applyProtection="0"/>
    <xf numFmtId="0" fontId="39" fillId="0" borderId="5" applyNumberFormat="0" applyFill="0" applyAlignment="0" applyProtection="0"/>
    <xf numFmtId="0" fontId="39" fillId="0" borderId="5" applyNumberFormat="0" applyFill="0" applyAlignment="0" applyProtection="0"/>
    <xf numFmtId="0" fontId="39" fillId="0" borderId="5" applyNumberFormat="0" applyFill="0" applyAlignment="0" applyProtection="0"/>
    <xf numFmtId="0" fontId="39" fillId="0" borderId="5" applyNumberFormat="0" applyFill="0" applyAlignment="0" applyProtection="0"/>
    <xf numFmtId="0" fontId="12" fillId="0" borderId="3" applyNumberFormat="0" applyFill="0" applyAlignment="0" applyProtection="0"/>
    <xf numFmtId="0" fontId="34" fillId="0" borderId="4" applyNumberFormat="0" applyFill="0" applyAlignment="0" applyProtection="0"/>
    <xf numFmtId="0" fontId="13" fillId="0" borderId="6" applyNumberFormat="0" applyFill="0" applyAlignment="0" applyProtection="0"/>
    <xf numFmtId="0" fontId="35" fillId="0" borderId="7" applyNumberFormat="0" applyFill="0" applyAlignment="0" applyProtection="0"/>
    <xf numFmtId="0" fontId="40" fillId="0" borderId="8" applyNumberFormat="0" applyFill="0" applyAlignment="0" applyProtection="0"/>
    <xf numFmtId="0" fontId="40" fillId="0" borderId="8" applyNumberFormat="0" applyFill="0" applyAlignment="0" applyProtection="0"/>
    <xf numFmtId="0" fontId="40" fillId="0" borderId="8" applyNumberFormat="0" applyFill="0" applyAlignment="0" applyProtection="0"/>
    <xf numFmtId="0" fontId="40" fillId="0" borderId="8" applyNumberFormat="0" applyFill="0" applyAlignment="0" applyProtection="0"/>
    <xf numFmtId="0" fontId="40" fillId="0" borderId="8" applyNumberFormat="0" applyFill="0" applyAlignment="0" applyProtection="0"/>
    <xf numFmtId="0" fontId="40" fillId="0" borderId="8" applyNumberFormat="0" applyFill="0" applyAlignment="0" applyProtection="0"/>
    <xf numFmtId="0" fontId="40" fillId="0" borderId="8" applyNumberFormat="0" applyFill="0" applyAlignment="0" applyProtection="0"/>
    <xf numFmtId="0" fontId="40" fillId="0" borderId="8" applyNumberFormat="0" applyFill="0" applyAlignment="0" applyProtection="0"/>
    <xf numFmtId="0" fontId="40" fillId="0" borderId="8" applyNumberFormat="0" applyFill="0" applyAlignment="0" applyProtection="0"/>
    <xf numFmtId="0" fontId="40" fillId="0" borderId="8" applyNumberFormat="0" applyFill="0" applyAlignment="0" applyProtection="0"/>
    <xf numFmtId="0" fontId="40" fillId="0" borderId="8" applyNumberFormat="0" applyFill="0" applyAlignment="0" applyProtection="0"/>
    <xf numFmtId="0" fontId="40" fillId="0" borderId="8" applyNumberFormat="0" applyFill="0" applyAlignment="0" applyProtection="0"/>
    <xf numFmtId="0" fontId="13" fillId="0" borderId="6" applyNumberFormat="0" applyFill="0" applyAlignment="0" applyProtection="0"/>
    <xf numFmtId="0" fontId="35" fillId="0" borderId="7" applyNumberFormat="0" applyFill="0" applyAlignment="0" applyProtection="0"/>
    <xf numFmtId="0" fontId="14" fillId="0" borderId="9" applyNumberFormat="0" applyFill="0" applyAlignment="0" applyProtection="0"/>
    <xf numFmtId="0" fontId="36" fillId="0" borderId="10" applyNumberFormat="0" applyFill="0" applyAlignment="0" applyProtection="0"/>
    <xf numFmtId="0" fontId="41" fillId="0" borderId="11" applyNumberFormat="0" applyFill="0" applyAlignment="0" applyProtection="0"/>
    <xf numFmtId="0" fontId="41" fillId="0" borderId="11" applyNumberFormat="0" applyFill="0" applyAlignment="0" applyProtection="0"/>
    <xf numFmtId="0" fontId="41" fillId="0" borderId="11" applyNumberFormat="0" applyFill="0" applyAlignment="0" applyProtection="0"/>
    <xf numFmtId="0" fontId="41" fillId="0" borderId="11" applyNumberFormat="0" applyFill="0" applyAlignment="0" applyProtection="0"/>
    <xf numFmtId="0" fontId="41" fillId="0" borderId="11" applyNumberFormat="0" applyFill="0" applyAlignment="0" applyProtection="0"/>
    <xf numFmtId="0" fontId="41" fillId="0" borderId="11" applyNumberFormat="0" applyFill="0" applyAlignment="0" applyProtection="0"/>
    <xf numFmtId="0" fontId="41" fillId="0" borderId="11" applyNumberFormat="0" applyFill="0" applyAlignment="0" applyProtection="0"/>
    <xf numFmtId="0" fontId="41" fillId="0" borderId="11" applyNumberFormat="0" applyFill="0" applyAlignment="0" applyProtection="0"/>
    <xf numFmtId="0" fontId="41" fillId="0" borderId="11" applyNumberFormat="0" applyFill="0" applyAlignment="0" applyProtection="0"/>
    <xf numFmtId="0" fontId="41" fillId="0" borderId="11" applyNumberFormat="0" applyFill="0" applyAlignment="0" applyProtection="0"/>
    <xf numFmtId="0" fontId="41" fillId="0" borderId="11" applyNumberFormat="0" applyFill="0" applyAlignment="0" applyProtection="0"/>
    <xf numFmtId="0" fontId="41" fillId="0" borderId="11" applyNumberFormat="0" applyFill="0" applyAlignment="0" applyProtection="0"/>
    <xf numFmtId="0" fontId="14" fillId="0" borderId="9" applyNumberFormat="0" applyFill="0" applyAlignment="0" applyProtection="0"/>
    <xf numFmtId="0" fontId="36" fillId="0" borderId="10" applyNumberFormat="0" applyFill="0" applyAlignment="0" applyProtection="0"/>
    <xf numFmtId="0" fontId="14" fillId="0" borderId="0" applyNumberFormat="0" applyFill="0" applyBorder="0" applyAlignment="0" applyProtection="0"/>
    <xf numFmtId="0" fontId="36"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14" fillId="0" borderId="0" applyNumberFormat="0" applyFill="0" applyBorder="0" applyAlignment="0" applyProtection="0"/>
    <xf numFmtId="0" fontId="36"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8" fillId="5" borderId="1" applyNumberFormat="0" applyAlignment="0" applyProtection="0"/>
    <xf numFmtId="0" fontId="18" fillId="5" borderId="1" applyNumberFormat="0" applyAlignment="0" applyProtection="0"/>
    <xf numFmtId="0" fontId="18" fillId="15" borderId="1" applyNumberFormat="0" applyAlignment="0" applyProtection="0"/>
    <xf numFmtId="0" fontId="18" fillId="15" borderId="1" applyNumberFormat="0" applyAlignment="0" applyProtection="0"/>
    <xf numFmtId="0" fontId="18" fillId="15" borderId="1" applyNumberFormat="0" applyAlignment="0" applyProtection="0"/>
    <xf numFmtId="0" fontId="18" fillId="15" borderId="1" applyNumberFormat="0" applyAlignment="0" applyProtection="0"/>
    <xf numFmtId="0" fontId="18" fillId="15" borderId="1" applyNumberFormat="0" applyAlignment="0" applyProtection="0"/>
    <xf numFmtId="0" fontId="18" fillId="15" borderId="1" applyNumberFormat="0" applyAlignment="0" applyProtection="0"/>
    <xf numFmtId="0" fontId="18" fillId="5" borderId="1" applyNumberFormat="0" applyAlignment="0" applyProtection="0"/>
    <xf numFmtId="0" fontId="18" fillId="5" borderId="1" applyNumberFormat="0" applyAlignment="0" applyProtection="0"/>
    <xf numFmtId="0" fontId="48" fillId="15" borderId="1" applyNumberFormat="0" applyAlignment="0" applyProtection="0"/>
    <xf numFmtId="0" fontId="48" fillId="15" borderId="1" applyNumberFormat="0" applyAlignment="0" applyProtection="0"/>
    <xf numFmtId="0" fontId="48" fillId="15" borderId="1" applyNumberFormat="0" applyAlignment="0" applyProtection="0"/>
    <xf numFmtId="0" fontId="21" fillId="0" borderId="12" applyNumberFormat="0" applyFill="0" applyAlignment="0" applyProtection="0"/>
    <xf numFmtId="0" fontId="21" fillId="0" borderId="12" applyNumberFormat="0" applyFill="0" applyAlignment="0" applyProtection="0"/>
    <xf numFmtId="0" fontId="22" fillId="0" borderId="13" applyNumberFormat="0" applyFill="0" applyAlignment="0" applyProtection="0"/>
    <xf numFmtId="0" fontId="22" fillId="0" borderId="13" applyNumberFormat="0" applyFill="0" applyAlignment="0" applyProtection="0"/>
    <xf numFmtId="0" fontId="22" fillId="0" borderId="13" applyNumberFormat="0" applyFill="0" applyAlignment="0" applyProtection="0"/>
    <xf numFmtId="0" fontId="22" fillId="0" borderId="13" applyNumberFormat="0" applyFill="0" applyAlignment="0" applyProtection="0"/>
    <xf numFmtId="0" fontId="22" fillId="0" borderId="13" applyNumberFormat="0" applyFill="0" applyAlignment="0" applyProtection="0"/>
    <xf numFmtId="0" fontId="22" fillId="0" borderId="13" applyNumberFormat="0" applyFill="0" applyAlignment="0" applyProtection="0"/>
    <xf numFmtId="0" fontId="22" fillId="0" borderId="13" applyNumberFormat="0" applyFill="0" applyAlignment="0" applyProtection="0"/>
    <xf numFmtId="0" fontId="22" fillId="0" borderId="13" applyNumberFormat="0" applyFill="0" applyAlignment="0" applyProtection="0"/>
    <xf numFmtId="0" fontId="22" fillId="0" borderId="13" applyNumberFormat="0" applyFill="0" applyAlignment="0" applyProtection="0"/>
    <xf numFmtId="0" fontId="22" fillId="0" borderId="13" applyNumberFormat="0" applyFill="0" applyAlignment="0" applyProtection="0"/>
    <xf numFmtId="0" fontId="22" fillId="0" borderId="13" applyNumberFormat="0" applyFill="0" applyAlignment="0" applyProtection="0"/>
    <xf numFmtId="0" fontId="22" fillId="0" borderId="13"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52" fillId="0" borderId="0">
      <alignment/>
      <protection/>
    </xf>
    <xf numFmtId="0" fontId="17" fillId="15" borderId="0" applyNumberFormat="0" applyBorder="0" applyAlignment="0" applyProtection="0"/>
    <xf numFmtId="0" fontId="17"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28" fillId="0" borderId="0">
      <alignment/>
      <protection/>
    </xf>
    <xf numFmtId="0" fontId="0" fillId="0" borderId="0">
      <alignment/>
      <protection/>
    </xf>
    <xf numFmtId="0" fontId="0" fillId="0" borderId="0">
      <alignment/>
      <protection/>
    </xf>
    <xf numFmtId="0" fontId="25"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28" fillId="0" borderId="0">
      <alignment/>
      <protection/>
    </xf>
    <xf numFmtId="0" fontId="28" fillId="0" borderId="0">
      <alignment/>
      <protection/>
    </xf>
    <xf numFmtId="0" fontId="28" fillId="0" borderId="0">
      <alignment/>
      <protection/>
    </xf>
    <xf numFmtId="0" fontId="38" fillId="0" borderId="0">
      <alignment/>
      <protection/>
    </xf>
    <xf numFmtId="0" fontId="38" fillId="0" borderId="0">
      <alignment/>
      <protection/>
    </xf>
    <xf numFmtId="0" fontId="28" fillId="0" borderId="0">
      <alignment/>
      <protection/>
    </xf>
    <xf numFmtId="0" fontId="28" fillId="0" borderId="0">
      <alignment/>
      <protection/>
    </xf>
    <xf numFmtId="0" fontId="28" fillId="0" borderId="0">
      <alignment/>
      <protection/>
    </xf>
    <xf numFmtId="0" fontId="25" fillId="0" borderId="0">
      <alignment/>
      <protection/>
    </xf>
    <xf numFmtId="0" fontId="28" fillId="0" borderId="0">
      <alignment/>
      <protection/>
    </xf>
    <xf numFmtId="0" fontId="2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8" fillId="0" borderId="0">
      <alignment/>
      <protection/>
    </xf>
    <xf numFmtId="0" fontId="2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0" borderId="0">
      <alignment/>
      <protection/>
    </xf>
    <xf numFmtId="0" fontId="2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8" fillId="0" borderId="0">
      <alignment/>
      <protection/>
    </xf>
    <xf numFmtId="0" fontId="28" fillId="0" borderId="0">
      <alignment/>
      <protection/>
    </xf>
    <xf numFmtId="0" fontId="28" fillId="0" borderId="0">
      <alignment/>
      <protection/>
    </xf>
    <xf numFmtId="0" fontId="25" fillId="0" borderId="0">
      <alignment/>
      <protection/>
    </xf>
    <xf numFmtId="0" fontId="2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25" fillId="0" borderId="0">
      <alignment/>
      <protection/>
    </xf>
    <xf numFmtId="0" fontId="38" fillId="0" borderId="0">
      <alignment/>
      <protection/>
    </xf>
    <xf numFmtId="0" fontId="38" fillId="0" borderId="0">
      <alignment/>
      <protection/>
    </xf>
    <xf numFmtId="0" fontId="38"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0" borderId="0">
      <alignment/>
      <protection/>
    </xf>
    <xf numFmtId="0" fontId="38" fillId="0" borderId="0">
      <alignment/>
      <protection/>
    </xf>
    <xf numFmtId="0" fontId="3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28" fillId="0" borderId="0">
      <alignment/>
      <protection/>
    </xf>
    <xf numFmtId="0" fontId="25" fillId="0" borderId="0">
      <alignment/>
      <protection/>
    </xf>
    <xf numFmtId="0" fontId="28" fillId="0" borderId="0">
      <alignment/>
      <protection/>
    </xf>
    <xf numFmtId="0" fontId="28" fillId="0" borderId="0">
      <alignment/>
      <protection/>
    </xf>
    <xf numFmtId="0" fontId="25" fillId="0" borderId="0">
      <alignment/>
      <protection/>
    </xf>
    <xf numFmtId="0" fontId="28"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5" fillId="0" borderId="0">
      <alignment/>
      <protection/>
    </xf>
    <xf numFmtId="0" fontId="28" fillId="0" borderId="0">
      <alignment/>
      <protection/>
    </xf>
    <xf numFmtId="0" fontId="2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27" fillId="0" borderId="0">
      <alignment/>
      <protection/>
    </xf>
    <xf numFmtId="0" fontId="27" fillId="0" borderId="0">
      <alignment/>
      <protection/>
    </xf>
    <xf numFmtId="0" fontId="27" fillId="0" borderId="0">
      <alignment/>
      <protection/>
    </xf>
    <xf numFmtId="0" fontId="0" fillId="0" borderId="0">
      <alignment/>
      <protection/>
    </xf>
    <xf numFmtId="0" fontId="27" fillId="0" borderId="0">
      <alignment/>
      <protection/>
    </xf>
    <xf numFmtId="0" fontId="28" fillId="0" borderId="0">
      <alignment/>
      <protection/>
    </xf>
    <xf numFmtId="0" fontId="27" fillId="0" borderId="0">
      <alignment/>
      <protection/>
    </xf>
    <xf numFmtId="0" fontId="28" fillId="0" borderId="0">
      <alignment/>
      <protection/>
    </xf>
    <xf numFmtId="0" fontId="27" fillId="0" borderId="0">
      <alignment/>
      <protection/>
    </xf>
    <xf numFmtId="0" fontId="27" fillId="0" borderId="0">
      <alignment/>
      <protection/>
    </xf>
    <xf numFmtId="0" fontId="28" fillId="0" borderId="0">
      <alignment/>
      <protection/>
    </xf>
    <xf numFmtId="0" fontId="25"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5" fillId="0" borderId="0">
      <alignment/>
      <protection/>
    </xf>
    <xf numFmtId="0" fontId="25" fillId="0" borderId="0">
      <alignment/>
      <protection/>
    </xf>
    <xf numFmtId="0" fontId="27" fillId="0" borderId="0">
      <alignment/>
      <protection/>
    </xf>
    <xf numFmtId="0" fontId="25" fillId="0" borderId="0">
      <alignment/>
      <protection/>
    </xf>
    <xf numFmtId="0" fontId="27" fillId="0" borderId="0">
      <alignment/>
      <protection/>
    </xf>
    <xf numFmtId="0" fontId="27" fillId="0" borderId="0">
      <alignment/>
      <protection/>
    </xf>
    <xf numFmtId="0" fontId="25"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5" fillId="0" borderId="0">
      <alignment/>
      <protection/>
    </xf>
    <xf numFmtId="0" fontId="27" fillId="0" borderId="0">
      <alignment/>
      <protection/>
    </xf>
    <xf numFmtId="0" fontId="25" fillId="0" borderId="0">
      <alignment/>
      <protection/>
    </xf>
    <xf numFmtId="0" fontId="25" fillId="0" borderId="0">
      <alignment/>
      <protection/>
    </xf>
    <xf numFmtId="0" fontId="27" fillId="0" borderId="0">
      <alignment/>
      <protection/>
    </xf>
    <xf numFmtId="0" fontId="27" fillId="0" borderId="0">
      <alignment/>
      <protection/>
    </xf>
    <xf numFmtId="0" fontId="25" fillId="0" borderId="0">
      <alignment/>
      <protection/>
    </xf>
    <xf numFmtId="0" fontId="25" fillId="0" borderId="0">
      <alignment/>
      <protection/>
    </xf>
    <xf numFmtId="0" fontId="25"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5" fillId="0" borderId="0">
      <alignment/>
      <protection/>
    </xf>
    <xf numFmtId="0" fontId="25" fillId="0" borderId="0">
      <alignment/>
      <protection/>
    </xf>
    <xf numFmtId="0" fontId="25"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0" fillId="0" borderId="0">
      <alignment/>
      <protection/>
    </xf>
    <xf numFmtId="0" fontId="32" fillId="0" borderId="0" applyNumberFormat="0" applyFill="0" applyBorder="0" applyAlignment="0" applyProtection="0"/>
    <xf numFmtId="0" fontId="32" fillId="0" borderId="0" applyNumberFormat="0" applyFill="0" applyBorder="0" applyAlignment="0" applyProtection="0"/>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7"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0" borderId="0">
      <alignment/>
      <protection/>
    </xf>
    <xf numFmtId="0" fontId="25" fillId="0" borderId="0">
      <alignment/>
      <protection/>
    </xf>
    <xf numFmtId="0" fontId="27"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8" fillId="0" borderId="0">
      <alignment/>
      <protection/>
    </xf>
    <xf numFmtId="0" fontId="28" fillId="0" borderId="0">
      <alignment/>
      <protection/>
    </xf>
    <xf numFmtId="0" fontId="27" fillId="0" borderId="0">
      <alignment/>
      <protection/>
    </xf>
    <xf numFmtId="0" fontId="28" fillId="0" borderId="0">
      <alignment/>
      <protection/>
    </xf>
    <xf numFmtId="0" fontId="32" fillId="0" borderId="0" applyNumberFormat="0" applyFill="0" applyBorder="0" applyAlignment="0" applyProtection="0"/>
    <xf numFmtId="0" fontId="27" fillId="0" borderId="0">
      <alignment/>
      <protection/>
    </xf>
    <xf numFmtId="0" fontId="27" fillId="0" borderId="0">
      <alignment/>
      <protection/>
    </xf>
    <xf numFmtId="0" fontId="27" fillId="0" borderId="0">
      <alignment/>
      <protection/>
    </xf>
    <xf numFmtId="0" fontId="27" fillId="0" borderId="0">
      <alignment/>
      <protection/>
    </xf>
    <xf numFmtId="0" fontId="25" fillId="0" borderId="0">
      <alignment/>
      <protection/>
    </xf>
    <xf numFmtId="0" fontId="27" fillId="0" borderId="0">
      <alignment/>
      <protection/>
    </xf>
    <xf numFmtId="0" fontId="27" fillId="0" borderId="0">
      <alignment/>
      <protection/>
    </xf>
    <xf numFmtId="0" fontId="28" fillId="0" borderId="0">
      <alignment/>
      <protection/>
    </xf>
    <xf numFmtId="0" fontId="28" fillId="0" borderId="0">
      <alignment/>
      <protection/>
    </xf>
    <xf numFmtId="0" fontId="0"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8"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8"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8" fillId="0" borderId="0">
      <alignment/>
      <protection/>
    </xf>
    <xf numFmtId="0" fontId="28"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28"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28" fillId="0" borderId="0">
      <alignment/>
      <protection/>
    </xf>
    <xf numFmtId="0" fontId="28" fillId="0" borderId="0">
      <alignment/>
      <protection/>
    </xf>
    <xf numFmtId="0" fontId="25" fillId="0" borderId="0">
      <alignment/>
      <protection/>
    </xf>
    <xf numFmtId="0" fontId="28" fillId="0" borderId="0">
      <alignment/>
      <protection/>
    </xf>
    <xf numFmtId="0" fontId="25" fillId="0" borderId="0">
      <alignment/>
      <protection/>
    </xf>
    <xf numFmtId="0" fontId="25" fillId="0" borderId="0">
      <alignment/>
      <protection/>
    </xf>
    <xf numFmtId="0" fontId="28" fillId="0" borderId="0">
      <alignment/>
      <protection/>
    </xf>
    <xf numFmtId="0" fontId="28" fillId="0" borderId="0">
      <alignment/>
      <protection/>
    </xf>
    <xf numFmtId="0" fontId="28"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8" fillId="0" borderId="0">
      <alignment/>
      <protection/>
    </xf>
    <xf numFmtId="0" fontId="28" fillId="0" borderId="0">
      <alignment/>
      <protection/>
    </xf>
    <xf numFmtId="0" fontId="28" fillId="0" borderId="0">
      <alignment/>
      <protection/>
    </xf>
    <xf numFmtId="0" fontId="0"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0" fillId="0" borderId="0">
      <alignment/>
      <protection/>
    </xf>
    <xf numFmtId="0" fontId="25"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5" fillId="0" borderId="0">
      <alignment/>
      <protection/>
    </xf>
    <xf numFmtId="0" fontId="28" fillId="0" borderId="0">
      <alignment/>
      <protection/>
    </xf>
    <xf numFmtId="0" fontId="28" fillId="0" borderId="0">
      <alignment/>
      <protection/>
    </xf>
    <xf numFmtId="0" fontId="28" fillId="0" borderId="0">
      <alignment/>
      <protection/>
    </xf>
    <xf numFmtId="0" fontId="25" fillId="0" borderId="0">
      <alignment/>
      <protection/>
    </xf>
    <xf numFmtId="0" fontId="25" fillId="0" borderId="0">
      <alignment/>
      <protection/>
    </xf>
    <xf numFmtId="0" fontId="25" fillId="0" borderId="0">
      <alignment/>
      <protection/>
    </xf>
    <xf numFmtId="0" fontId="28"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0" borderId="0">
      <alignment/>
      <protection/>
    </xf>
    <xf numFmtId="0" fontId="25" fillId="0" borderId="0">
      <alignment/>
      <protection/>
    </xf>
    <xf numFmtId="0" fontId="2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2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10" borderId="14" applyNumberFormat="0" applyFont="0" applyAlignment="0" applyProtection="0"/>
    <xf numFmtId="0" fontId="28" fillId="10" borderId="14" applyNumberFormat="0" applyFont="0" applyAlignment="0" applyProtection="0"/>
    <xf numFmtId="0" fontId="0" fillId="10" borderId="14" applyNumberFormat="0" applyFont="0" applyAlignment="0" applyProtection="0"/>
    <xf numFmtId="0" fontId="0" fillId="10" borderId="14" applyNumberFormat="0" applyFont="0" applyAlignment="0" applyProtection="0"/>
    <xf numFmtId="0" fontId="0" fillId="10" borderId="14" applyNumberFormat="0" applyFont="0" applyAlignment="0" applyProtection="0"/>
    <xf numFmtId="0" fontId="0" fillId="10" borderId="14" applyNumberFormat="0" applyFont="0" applyAlignment="0" applyProtection="0"/>
    <xf numFmtId="0" fontId="19" fillId="13" borderId="15" applyNumberFormat="0" applyAlignment="0" applyProtection="0"/>
    <xf numFmtId="0" fontId="19" fillId="13" borderId="15" applyNumberFormat="0" applyAlignment="0" applyProtection="0"/>
    <xf numFmtId="0" fontId="19" fillId="8" borderId="15" applyNumberFormat="0" applyAlignment="0" applyProtection="0"/>
    <xf numFmtId="0" fontId="19" fillId="8" borderId="15" applyNumberFormat="0" applyAlignment="0" applyProtection="0"/>
    <xf numFmtId="0" fontId="19" fillId="8" borderId="15" applyNumberFormat="0" applyAlignment="0" applyProtection="0"/>
    <xf numFmtId="0" fontId="19" fillId="8" borderId="15" applyNumberFormat="0" applyAlignment="0" applyProtection="0"/>
    <xf numFmtId="0" fontId="19" fillId="8" borderId="15" applyNumberFormat="0" applyAlignment="0" applyProtection="0"/>
    <xf numFmtId="0" fontId="19" fillId="8" borderId="15" applyNumberFormat="0" applyAlignment="0" applyProtection="0"/>
    <xf numFmtId="0" fontId="19" fillId="13" borderId="15" applyNumberFormat="0" applyAlignment="0" applyProtection="0"/>
    <xf numFmtId="0" fontId="19" fillId="13" borderId="15" applyNumberFormat="0" applyAlignment="0" applyProtection="0"/>
    <xf numFmtId="182" fontId="28"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0" fillId="0" borderId="0" applyFont="0" applyFill="0" applyBorder="0" applyAlignment="0" applyProtection="0"/>
    <xf numFmtId="9" fontId="26" fillId="0" borderId="0" applyFont="0" applyFill="0" applyBorder="0" applyAlignment="0" applyProtection="0"/>
    <xf numFmtId="9" fontId="0" fillId="0" borderId="0" applyFont="0" applyFill="0" applyBorder="0" applyAlignment="0" applyProtection="0"/>
    <xf numFmtId="9" fontId="2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8"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7"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7"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8"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8"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8" fillId="0" borderId="0" applyFont="0" applyFill="0" applyBorder="0" applyAlignment="0" applyProtection="0"/>
    <xf numFmtId="9" fontId="27"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8"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7" fillId="0" borderId="0" applyFont="0" applyFill="0" applyBorder="0" applyAlignment="0" applyProtection="0"/>
    <xf numFmtId="9" fontId="28"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8" fillId="0" borderId="0" applyFont="0" applyFill="0" applyBorder="0" applyAlignment="0" applyProtection="0"/>
    <xf numFmtId="9" fontId="27"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7" fillId="0" borderId="0" applyFont="0" applyFill="0" applyBorder="0" applyAlignment="0" applyProtection="0"/>
    <xf numFmtId="9" fontId="28" fillId="0" borderId="0" applyFont="0" applyFill="0" applyBorder="0" applyAlignment="0" applyProtection="0"/>
    <xf numFmtId="9" fontId="27"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6"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5"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5"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5"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5"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5"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8"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8"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8"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8"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8"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8" fillId="0" borderId="0" applyFont="0" applyFill="0" applyBorder="0" applyAlignment="0" applyProtection="0"/>
    <xf numFmtId="9" fontId="0"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6"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8"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8" fillId="0" borderId="0" applyFont="0" applyFill="0" applyBorder="0" applyAlignment="0" applyProtection="0"/>
    <xf numFmtId="9" fontId="38" fillId="0" borderId="0" applyFont="0" applyFill="0" applyBorder="0" applyAlignment="0" applyProtection="0"/>
    <xf numFmtId="9" fontId="28" fillId="0" borderId="0" applyFont="0" applyFill="0" applyBorder="0" applyAlignment="0" applyProtection="0"/>
    <xf numFmtId="9" fontId="25"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8"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0" fontId="29" fillId="0" borderId="0">
      <alignment/>
      <protection/>
    </xf>
    <xf numFmtId="0" fontId="29" fillId="0" borderId="0">
      <alignment/>
      <protection/>
    </xf>
    <xf numFmtId="0" fontId="50" fillId="0" borderId="0" applyNumberFormat="0" applyFill="0" applyBorder="0" applyAlignment="0" applyProtection="0"/>
    <xf numFmtId="0" fontId="37"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51"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50" fillId="0" borderId="0" applyNumberFormat="0" applyFill="0" applyBorder="0" applyAlignment="0" applyProtection="0"/>
    <xf numFmtId="0" fontId="37" fillId="0" borderId="0" applyNumberFormat="0" applyFill="0" applyBorder="0" applyAlignment="0" applyProtection="0"/>
    <xf numFmtId="0" fontId="2" fillId="0" borderId="16" applyNumberFormat="0" applyFill="0" applyAlignment="0" applyProtection="0"/>
    <xf numFmtId="0" fontId="2" fillId="0" borderId="17" applyNumberFormat="0" applyFill="0" applyAlignment="0" applyProtection="0"/>
    <xf numFmtId="0" fontId="2" fillId="0" borderId="18" applyNumberFormat="0" applyFill="0" applyAlignment="0" applyProtection="0"/>
    <xf numFmtId="0" fontId="2" fillId="0" borderId="18" applyNumberFormat="0" applyFill="0" applyAlignment="0" applyProtection="0"/>
    <xf numFmtId="0" fontId="2" fillId="0" borderId="18" applyNumberFormat="0" applyFill="0" applyAlignment="0" applyProtection="0"/>
    <xf numFmtId="0" fontId="2" fillId="0" borderId="18" applyNumberFormat="0" applyFill="0" applyAlignment="0" applyProtection="0"/>
    <xf numFmtId="0" fontId="2" fillId="0" borderId="18" applyNumberFormat="0" applyFill="0" applyAlignment="0" applyProtection="0"/>
    <xf numFmtId="0" fontId="2" fillId="0" borderId="18" applyNumberFormat="0" applyFill="0" applyAlignment="0" applyProtection="0"/>
    <xf numFmtId="0" fontId="2" fillId="0" borderId="16" applyNumberFormat="0" applyFill="0" applyAlignment="0" applyProtection="0"/>
    <xf numFmtId="0" fontId="2" fillId="0" borderId="17"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31" fillId="0" borderId="0">
      <alignment/>
      <protection/>
    </xf>
    <xf numFmtId="41" fontId="28" fillId="0" borderId="0" applyFont="0" applyFill="0" applyBorder="0" applyAlignment="0" applyProtection="0"/>
    <xf numFmtId="43" fontId="28" fillId="0" borderId="0" applyFont="0" applyFill="0" applyBorder="0" applyAlignment="0" applyProtection="0"/>
    <xf numFmtId="42" fontId="28" fillId="0" borderId="0" applyFont="0" applyFill="0" applyBorder="0" applyAlignment="0" applyProtection="0"/>
    <xf numFmtId="44" fontId="28" fillId="0" borderId="0" applyFont="0" applyFill="0" applyBorder="0" applyAlignment="0" applyProtection="0"/>
  </cellStyleXfs>
  <cellXfs count="84">
    <xf numFmtId="0" fontId="0" fillId="0" borderId="0" xfId="0" applyAlignment="1">
      <alignment/>
    </xf>
    <xf numFmtId="0" fontId="2" fillId="0" borderId="0" xfId="0" applyFont="1" applyAlignment="1">
      <alignment horizontal="center" vertical="center"/>
    </xf>
    <xf numFmtId="0" fontId="2" fillId="0" borderId="0" xfId="0" applyFont="1" applyAlignment="1">
      <alignment vertical="top"/>
    </xf>
    <xf numFmtId="0" fontId="0" fillId="0" borderId="0" xfId="0" applyAlignment="1">
      <alignment horizontal="center" vertical="center" wrapText="1"/>
    </xf>
    <xf numFmtId="0" fontId="0" fillId="0" borderId="0" xfId="0" applyAlignment="1">
      <alignment vertical="center" wrapText="1"/>
    </xf>
    <xf numFmtId="0" fontId="0" fillId="0" borderId="0" xfId="0" applyAlignment="1">
      <alignment horizontal="center" vertical="center"/>
    </xf>
    <xf numFmtId="0" fontId="0" fillId="0" borderId="0" xfId="0" applyAlignment="1">
      <alignment horizontal="right" vertical="center"/>
    </xf>
    <xf numFmtId="0" fontId="0" fillId="0" borderId="0" xfId="0" applyAlignment="1">
      <alignment vertical="top"/>
    </xf>
    <xf numFmtId="43" fontId="0" fillId="0" borderId="0" xfId="279" applyFont="1" applyAlignment="1">
      <alignment/>
    </xf>
    <xf numFmtId="0" fontId="3" fillId="0" borderId="0" xfId="0" applyFont="1" applyFill="1" applyBorder="1" applyAlignment="1">
      <alignment horizontal="center" vertical="top" wrapText="1"/>
    </xf>
    <xf numFmtId="0" fontId="3" fillId="0" borderId="0" xfId="0" applyFont="1" applyFill="1" applyBorder="1" applyAlignment="1">
      <alignment horizontal="center" vertical="center" wrapText="1"/>
    </xf>
    <xf numFmtId="164" fontId="3" fillId="0" borderId="0" xfId="0" applyNumberFormat="1" applyFont="1" applyFill="1" applyBorder="1" applyAlignment="1">
      <alignment horizontal="center" vertical="center" wrapText="1"/>
    </xf>
    <xf numFmtId="164" fontId="3" fillId="0" borderId="0" xfId="0" applyNumberFormat="1" applyFont="1" applyFill="1" applyBorder="1" applyAlignment="1">
      <alignment horizontal="right" vertical="center" wrapText="1"/>
    </xf>
    <xf numFmtId="0" fontId="0" fillId="0" borderId="0" xfId="0" applyFill="1" applyAlignment="1">
      <alignment/>
    </xf>
    <xf numFmtId="43" fontId="0" fillId="0" borderId="0" xfId="279" applyFont="1" applyAlignment="1">
      <alignment horizontal="center" vertical="center"/>
    </xf>
    <xf numFmtId="43" fontId="0" fillId="0" borderId="0" xfId="0" applyNumberFormat="1" applyAlignment="1">
      <alignment horizontal="center" vertical="center"/>
    </xf>
    <xf numFmtId="164" fontId="0" fillId="0" borderId="0" xfId="0" applyNumberFormat="1" applyAlignment="1">
      <alignment horizontal="right" vertical="center"/>
    </xf>
    <xf numFmtId="164" fontId="0" fillId="0" borderId="0" xfId="279" applyNumberFormat="1" applyFont="1" applyAlignment="1">
      <alignment horizontal="center" vertical="center"/>
    </xf>
    <xf numFmtId="0" fontId="7" fillId="0" borderId="0" xfId="0" applyFont="1" applyAlignment="1">
      <alignment vertical="top"/>
    </xf>
    <xf numFmtId="164" fontId="0" fillId="0" borderId="0" xfId="0" applyNumberFormat="1" applyAlignment="1">
      <alignment horizontal="center" vertical="center"/>
    </xf>
    <xf numFmtId="0" fontId="4" fillId="8" borderId="19" xfId="0" applyFont="1" applyFill="1" applyBorder="1" applyAlignment="1">
      <alignment horizontal="center" vertical="center"/>
    </xf>
    <xf numFmtId="0" fontId="5" fillId="8" borderId="20" xfId="0" applyFont="1" applyFill="1" applyBorder="1" applyAlignment="1">
      <alignment vertical="top" wrapText="1"/>
    </xf>
    <xf numFmtId="164" fontId="5" fillId="8" borderId="20" xfId="279" applyNumberFormat="1" applyFont="1" applyFill="1" applyBorder="1" applyAlignment="1">
      <alignment horizontal="center" vertical="center"/>
    </xf>
    <xf numFmtId="49" fontId="5" fillId="8" borderId="20" xfId="279" applyNumberFormat="1" applyFont="1" applyFill="1" applyBorder="1" applyAlignment="1">
      <alignment horizontal="center" vertical="center"/>
    </xf>
    <xf numFmtId="3" fontId="5" fillId="8" borderId="20" xfId="279" applyNumberFormat="1" applyFont="1" applyFill="1" applyBorder="1" applyAlignment="1">
      <alignment horizontal="center" vertical="center"/>
    </xf>
    <xf numFmtId="0" fontId="2" fillId="0" borderId="0" xfId="0" applyFont="1" applyAlignment="1">
      <alignment horizontal="center" vertical="center" wrapText="1"/>
    </xf>
    <xf numFmtId="164" fontId="4" fillId="8" borderId="20" xfId="279" applyNumberFormat="1" applyFont="1" applyFill="1" applyBorder="1" applyAlignment="1">
      <alignment horizontal="center" vertical="center"/>
    </xf>
    <xf numFmtId="0" fontId="3" fillId="13" borderId="21" xfId="0" applyFont="1" applyFill="1" applyBorder="1" applyAlignment="1">
      <alignment horizontal="center" vertical="center"/>
    </xf>
    <xf numFmtId="0" fontId="3" fillId="13" borderId="22" xfId="0" applyFont="1" applyFill="1" applyBorder="1" applyAlignment="1">
      <alignment horizontal="center" vertical="center" wrapText="1"/>
    </xf>
    <xf numFmtId="0" fontId="3" fillId="13" borderId="22" xfId="0" applyFont="1" applyFill="1" applyBorder="1" applyAlignment="1">
      <alignment horizontal="center" vertical="center"/>
    </xf>
    <xf numFmtId="0" fontId="4" fillId="13" borderId="22" xfId="0" applyFont="1" applyFill="1" applyBorder="1" applyAlignment="1">
      <alignment horizontal="center" vertical="center" wrapText="1"/>
    </xf>
    <xf numFmtId="0" fontId="4" fillId="15" borderId="23" xfId="0" applyFont="1" applyFill="1" applyBorder="1" applyAlignment="1">
      <alignment horizontal="center" vertical="top" wrapText="1"/>
    </xf>
    <xf numFmtId="3" fontId="4" fillId="15" borderId="20" xfId="279" applyNumberFormat="1" applyFont="1" applyFill="1" applyBorder="1" applyAlignment="1">
      <alignment horizontal="right" vertical="center"/>
    </xf>
    <xf numFmtId="164" fontId="4" fillId="15" borderId="24" xfId="0" applyNumberFormat="1" applyFont="1" applyFill="1" applyBorder="1" applyAlignment="1">
      <alignment horizontal="center" vertical="center" wrapText="1"/>
    </xf>
    <xf numFmtId="43" fontId="4" fillId="15" borderId="24" xfId="279" applyFont="1" applyFill="1" applyBorder="1" applyAlignment="1">
      <alignment horizontal="right" vertical="center" wrapText="1"/>
    </xf>
    <xf numFmtId="0" fontId="0" fillId="0" borderId="20" xfId="0" applyBorder="1" applyAlignment="1">
      <alignment/>
    </xf>
    <xf numFmtId="164" fontId="0" fillId="0" borderId="20" xfId="279" applyNumberFormat="1" applyFont="1" applyBorder="1" applyAlignment="1">
      <alignment/>
    </xf>
    <xf numFmtId="164" fontId="0" fillId="0" borderId="20" xfId="279" applyNumberFormat="1" applyFont="1" applyBorder="1" applyAlignment="1">
      <alignment vertical="center"/>
    </xf>
    <xf numFmtId="164" fontId="0" fillId="0" borderId="20" xfId="0" applyNumberFormat="1" applyBorder="1" applyAlignment="1">
      <alignment/>
    </xf>
    <xf numFmtId="164" fontId="0" fillId="0" borderId="0" xfId="279" applyNumberFormat="1" applyFont="1" applyAlignment="1">
      <alignment horizontal="right" vertical="center"/>
    </xf>
    <xf numFmtId="166" fontId="0" fillId="0" borderId="0" xfId="0" applyNumberFormat="1" applyFont="1" applyAlignment="1">
      <alignment/>
    </xf>
    <xf numFmtId="0" fontId="9" fillId="13" borderId="20" xfId="0" applyFont="1" applyFill="1" applyBorder="1" applyAlignment="1">
      <alignment horizontal="left" vertical="center" wrapText="1"/>
    </xf>
    <xf numFmtId="165" fontId="0" fillId="13" borderId="20" xfId="0" applyNumberFormat="1" applyFont="1" applyFill="1" applyBorder="1" applyAlignment="1">
      <alignment horizontal="right" vertical="center"/>
    </xf>
    <xf numFmtId="164" fontId="6" fillId="13" borderId="20" xfId="279" applyNumberFormat="1" applyFont="1" applyFill="1" applyBorder="1" applyAlignment="1">
      <alignment horizontal="right" vertical="center"/>
    </xf>
    <xf numFmtId="10" fontId="0" fillId="13" borderId="20" xfId="0" applyNumberFormat="1" applyFont="1" applyFill="1" applyBorder="1" applyAlignment="1">
      <alignment/>
    </xf>
    <xf numFmtId="0" fontId="0" fillId="13" borderId="20" xfId="0" applyFill="1" applyBorder="1" applyAlignment="1">
      <alignment/>
    </xf>
    <xf numFmtId="0" fontId="8" fillId="13" borderId="20" xfId="0" applyFont="1" applyFill="1" applyBorder="1" applyAlignment="1">
      <alignment/>
    </xf>
    <xf numFmtId="0" fontId="2" fillId="13" borderId="20" xfId="0" applyFont="1" applyFill="1" applyBorder="1" applyAlignment="1">
      <alignment/>
    </xf>
    <xf numFmtId="0" fontId="2" fillId="0" borderId="0" xfId="0" applyFont="1" applyAlignment="1">
      <alignment/>
    </xf>
    <xf numFmtId="43" fontId="0" fillId="0" borderId="0" xfId="279" applyFont="1" applyAlignment="1">
      <alignment vertical="center" wrapText="1"/>
    </xf>
    <xf numFmtId="164" fontId="0" fillId="0" borderId="0" xfId="0" applyNumberFormat="1" applyAlignment="1">
      <alignment/>
    </xf>
    <xf numFmtId="43" fontId="0" fillId="0" borderId="20" xfId="279" applyFont="1" applyBorder="1" applyAlignment="1">
      <alignment/>
    </xf>
    <xf numFmtId="164" fontId="7" fillId="8" borderId="20" xfId="279" applyNumberFormat="1" applyFont="1" applyFill="1" applyBorder="1" applyAlignment="1">
      <alignment vertical="center" wrapText="1"/>
    </xf>
    <xf numFmtId="43" fontId="4" fillId="15" borderId="23" xfId="279" applyFont="1" applyFill="1" applyBorder="1" applyAlignment="1">
      <alignment horizontal="center" vertical="top" wrapText="1"/>
    </xf>
    <xf numFmtId="43" fontId="0" fillId="0" borderId="0" xfId="0" applyNumberFormat="1" applyAlignment="1">
      <alignment vertical="center" wrapText="1"/>
    </xf>
    <xf numFmtId="0" fontId="2" fillId="4" borderId="20" xfId="0" applyFont="1" applyFill="1" applyBorder="1" applyAlignment="1">
      <alignment/>
    </xf>
    <xf numFmtId="0" fontId="6" fillId="0" borderId="20" xfId="0" applyFont="1" applyBorder="1" applyAlignment="1">
      <alignment/>
    </xf>
    <xf numFmtId="0" fontId="6" fillId="0" borderId="20" xfId="0" applyFont="1" applyBorder="1" applyAlignment="1">
      <alignment wrapText="1"/>
    </xf>
    <xf numFmtId="43" fontId="6" fillId="8" borderId="20" xfId="279" applyFont="1" applyFill="1" applyBorder="1" applyAlignment="1">
      <alignment horizontal="left" vertical="top" wrapText="1"/>
    </xf>
    <xf numFmtId="0" fontId="6" fillId="8" borderId="20" xfId="0" applyFont="1" applyFill="1" applyBorder="1" applyAlignment="1">
      <alignment horizontal="left" vertical="top" wrapText="1"/>
    </xf>
    <xf numFmtId="0" fontId="5" fillId="8" borderId="20" xfId="0" applyFont="1" applyFill="1" applyBorder="1" applyAlignment="1">
      <alignment horizontal="left" vertical="top"/>
    </xf>
    <xf numFmtId="0" fontId="5" fillId="8" borderId="20" xfId="0" applyFont="1" applyFill="1" applyBorder="1" applyAlignment="1">
      <alignment horizontal="left" vertical="top" wrapText="1"/>
    </xf>
    <xf numFmtId="0" fontId="4" fillId="8" borderId="20" xfId="0" applyFont="1" applyFill="1" applyBorder="1" applyAlignment="1">
      <alignment vertical="top" wrapText="1"/>
    </xf>
    <xf numFmtId="164" fontId="2" fillId="0" borderId="20" xfId="279" applyNumberFormat="1" applyFont="1" applyBorder="1" applyAlignment="1">
      <alignment horizontal="right" vertical="center"/>
    </xf>
    <xf numFmtId="0" fontId="6" fillId="0" borderId="20" xfId="0" applyFont="1" applyBorder="1" applyAlignment="1">
      <alignment vertical="center" wrapText="1"/>
    </xf>
    <xf numFmtId="43" fontId="0" fillId="0" borderId="0" xfId="279" applyNumberFormat="1" applyFont="1" applyAlignment="1">
      <alignment/>
    </xf>
    <xf numFmtId="37" fontId="0" fillId="0" borderId="0" xfId="0" applyNumberFormat="1" applyAlignment="1">
      <alignment/>
    </xf>
    <xf numFmtId="183" fontId="0" fillId="0" borderId="0" xfId="0" applyNumberFormat="1" applyAlignment="1">
      <alignment horizontal="center" vertical="center"/>
    </xf>
    <xf numFmtId="164" fontId="5" fillId="0" borderId="25" xfId="279" applyNumberFormat="1" applyFont="1" applyBorder="1" applyAlignment="1">
      <alignment horizontal="center" vertical="center"/>
    </xf>
    <xf numFmtId="0" fontId="3" fillId="13" borderId="22" xfId="0" applyFont="1" applyFill="1" applyBorder="1" applyAlignment="1">
      <alignment horizontal="center" vertical="center" wrapText="1"/>
    </xf>
    <xf numFmtId="164" fontId="4" fillId="8" borderId="20" xfId="279" applyNumberFormat="1" applyFont="1" applyFill="1" applyBorder="1" applyAlignment="1">
      <alignment horizontal="center" vertical="center"/>
    </xf>
    <xf numFmtId="0" fontId="2" fillId="2" borderId="20" xfId="0" applyFont="1" applyFill="1" applyBorder="1" applyAlignment="1">
      <alignment/>
    </xf>
    <xf numFmtId="164" fontId="2" fillId="2" borderId="20" xfId="0" applyNumberFormat="1" applyFont="1" applyFill="1" applyBorder="1" applyAlignment="1">
      <alignment/>
    </xf>
    <xf numFmtId="0" fontId="7" fillId="15" borderId="20" xfId="0" applyFont="1" applyFill="1" applyBorder="1" applyAlignment="1">
      <alignment wrapText="1"/>
    </xf>
    <xf numFmtId="164" fontId="2" fillId="15" borderId="20" xfId="279" applyNumberFormat="1" applyFont="1" applyFill="1" applyBorder="1" applyAlignment="1">
      <alignment/>
    </xf>
    <xf numFmtId="164" fontId="2" fillId="15" borderId="20" xfId="0" applyNumberFormat="1" applyFont="1" applyFill="1" applyBorder="1" applyAlignment="1">
      <alignment/>
    </xf>
    <xf numFmtId="0" fontId="0" fillId="15" borderId="20" xfId="0" applyFill="1" applyBorder="1" applyAlignment="1">
      <alignment/>
    </xf>
    <xf numFmtId="0" fontId="1" fillId="27" borderId="20" xfId="0" applyFont="1" applyFill="1" applyBorder="1" applyAlignment="1">
      <alignment horizontal="center" vertical="center"/>
    </xf>
    <xf numFmtId="0" fontId="6" fillId="0" borderId="0" xfId="0" applyFont="1" applyAlignment="1">
      <alignment horizontal="left" vertical="top" wrapText="1"/>
    </xf>
    <xf numFmtId="0" fontId="0" fillId="0" borderId="0" xfId="0" applyAlignment="1">
      <alignment horizontal="left" vertical="top" wrapText="1"/>
    </xf>
    <xf numFmtId="0" fontId="2" fillId="0" borderId="0" xfId="0" applyFont="1" applyAlignment="1">
      <alignment horizontal="center" vertical="top"/>
    </xf>
    <xf numFmtId="0" fontId="47" fillId="28" borderId="20" xfId="0" applyFont="1" applyFill="1" applyBorder="1" applyAlignment="1">
      <alignment horizontal="right"/>
    </xf>
    <xf numFmtId="164" fontId="22" fillId="28" borderId="20" xfId="0" applyNumberFormat="1" applyFont="1" applyFill="1" applyBorder="1" applyAlignment="1">
      <alignment/>
    </xf>
    <xf numFmtId="164" fontId="47" fillId="28" borderId="20" xfId="0" applyNumberFormat="1" applyFont="1" applyFill="1" applyBorder="1" applyAlignment="1">
      <alignment/>
    </xf>
  </cellXfs>
  <cellStyles count="4035">
    <cellStyle name="Normal" xfId="0"/>
    <cellStyle name="20% - Accent1" xfId="15"/>
    <cellStyle name="20% - Accent1 2" xfId="16"/>
    <cellStyle name="20% - Accent1 3" xfId="17"/>
    <cellStyle name="20% - Accent1 3 2" xfId="18"/>
    <cellStyle name="20% - Accent1 3 3" xfId="19"/>
    <cellStyle name="20% - Accent1 3 4" xfId="20"/>
    <cellStyle name="20% - Accent1 3 5" xfId="21"/>
    <cellStyle name="20% - Accent1 3 6" xfId="22"/>
    <cellStyle name="20% - Accent1 3 7" xfId="23"/>
    <cellStyle name="20% - Accent1 4" xfId="24"/>
    <cellStyle name="20% - Accent1 4 2" xfId="25"/>
    <cellStyle name="20% - Accent2" xfId="26"/>
    <cellStyle name="20% - Accent2 2" xfId="27"/>
    <cellStyle name="20% - Accent2 3" xfId="28"/>
    <cellStyle name="20% - Accent2 3 2" xfId="29"/>
    <cellStyle name="20% - Accent2 3 3" xfId="30"/>
    <cellStyle name="20% - Accent2 3 4" xfId="31"/>
    <cellStyle name="20% - Accent2 3 5" xfId="32"/>
    <cellStyle name="20% - Accent2 3 6" xfId="33"/>
    <cellStyle name="20% - Accent2 3 7" xfId="34"/>
    <cellStyle name="20% - Accent2 4" xfId="35"/>
    <cellStyle name="20% - Accent2 4 2" xfId="36"/>
    <cellStyle name="20% - Accent3" xfId="37"/>
    <cellStyle name="20% - Accent3 2" xfId="38"/>
    <cellStyle name="20% - Accent3 3" xfId="39"/>
    <cellStyle name="20% - Accent3 3 2" xfId="40"/>
    <cellStyle name="20% - Accent3 3 3" xfId="41"/>
    <cellStyle name="20% - Accent3 3 4" xfId="42"/>
    <cellStyle name="20% - Accent3 3 5" xfId="43"/>
    <cellStyle name="20% - Accent3 3 6" xfId="44"/>
    <cellStyle name="20% - Accent3 3 7" xfId="45"/>
    <cellStyle name="20% - Accent3 4" xfId="46"/>
    <cellStyle name="20% - Accent3 4 2" xfId="47"/>
    <cellStyle name="20% - Accent3 4 3" xfId="48"/>
    <cellStyle name="20% - Accent3 4 4" xfId="49"/>
    <cellStyle name="20% - Accent3 4 5" xfId="50"/>
    <cellStyle name="20% - Accent4" xfId="51"/>
    <cellStyle name="20% - Accent4 2" xfId="52"/>
    <cellStyle name="20% - Accent4 3" xfId="53"/>
    <cellStyle name="20% - Accent4 3 2" xfId="54"/>
    <cellStyle name="20% - Accent4 3 3" xfId="55"/>
    <cellStyle name="20% - Accent4 3 4" xfId="56"/>
    <cellStyle name="20% - Accent4 3 5" xfId="57"/>
    <cellStyle name="20% - Accent4 3 6" xfId="58"/>
    <cellStyle name="20% - Accent4 3 7" xfId="59"/>
    <cellStyle name="20% - Accent4 4" xfId="60"/>
    <cellStyle name="20% - Accent4 4 2" xfId="61"/>
    <cellStyle name="20% - Accent5" xfId="62"/>
    <cellStyle name="20% - Accent5 2" xfId="63"/>
    <cellStyle name="20% - Accent5 3" xfId="64"/>
    <cellStyle name="20% - Accent5 4" xfId="65"/>
    <cellStyle name="20% - Accent5 4 2" xfId="66"/>
    <cellStyle name="20% - Accent6" xfId="67"/>
    <cellStyle name="20% - Accent6 2" xfId="68"/>
    <cellStyle name="20% - Accent6 3" xfId="69"/>
    <cellStyle name="20% - Accent6 3 2" xfId="70"/>
    <cellStyle name="20% - Accent6 3 3" xfId="71"/>
    <cellStyle name="20% - Accent6 3 4" xfId="72"/>
    <cellStyle name="20% - Accent6 3 5" xfId="73"/>
    <cellStyle name="20% - Accent6 3 6" xfId="74"/>
    <cellStyle name="20% - Accent6 3 7" xfId="75"/>
    <cellStyle name="20% - Accent6 4" xfId="76"/>
    <cellStyle name="20% - Accent6 4 2" xfId="77"/>
    <cellStyle name="40% - Accent1" xfId="78"/>
    <cellStyle name="40% - Accent1 2" xfId="79"/>
    <cellStyle name="40% - Accent1 3" xfId="80"/>
    <cellStyle name="40% - Accent1 3 2" xfId="81"/>
    <cellStyle name="40% - Accent1 3 3" xfId="82"/>
    <cellStyle name="40% - Accent1 3 4" xfId="83"/>
    <cellStyle name="40% - Accent1 3 5" xfId="84"/>
    <cellStyle name="40% - Accent1 3 6" xfId="85"/>
    <cellStyle name="40% - Accent1 3 7" xfId="86"/>
    <cellStyle name="40% - Accent1 4" xfId="87"/>
    <cellStyle name="40% - Accent1 4 2" xfId="88"/>
    <cellStyle name="40% - Accent2" xfId="89"/>
    <cellStyle name="40% - Accent2 2" xfId="90"/>
    <cellStyle name="40% - Accent2 3" xfId="91"/>
    <cellStyle name="40% - Accent2 4" xfId="92"/>
    <cellStyle name="40% - Accent2 4 2" xfId="93"/>
    <cellStyle name="40% - Accent3" xfId="94"/>
    <cellStyle name="40% - Accent3 2" xfId="95"/>
    <cellStyle name="40% - Accent3 3" xfId="96"/>
    <cellStyle name="40% - Accent3 3 2" xfId="97"/>
    <cellStyle name="40% - Accent3 3 3" xfId="98"/>
    <cellStyle name="40% - Accent3 3 4" xfId="99"/>
    <cellStyle name="40% - Accent3 3 5" xfId="100"/>
    <cellStyle name="40% - Accent3 3 6" xfId="101"/>
    <cellStyle name="40% - Accent3 3 7" xfId="102"/>
    <cellStyle name="40% - Accent3 4" xfId="103"/>
    <cellStyle name="40% - Accent3 4 2" xfId="104"/>
    <cellStyle name="40% - Accent4" xfId="105"/>
    <cellStyle name="40% - Accent4 2" xfId="106"/>
    <cellStyle name="40% - Accent4 3" xfId="107"/>
    <cellStyle name="40% - Accent4 3 2" xfId="108"/>
    <cellStyle name="40% - Accent4 3 3" xfId="109"/>
    <cellStyle name="40% - Accent4 3 4" xfId="110"/>
    <cellStyle name="40% - Accent4 3 5" xfId="111"/>
    <cellStyle name="40% - Accent4 3 6" xfId="112"/>
    <cellStyle name="40% - Accent4 3 7" xfId="113"/>
    <cellStyle name="40% - Accent4 4" xfId="114"/>
    <cellStyle name="40% - Accent4 4 2" xfId="115"/>
    <cellStyle name="40% - Accent5" xfId="116"/>
    <cellStyle name="40% - Accent5 2" xfId="117"/>
    <cellStyle name="40% - Accent5 3" xfId="118"/>
    <cellStyle name="40% - Accent5 3 2" xfId="119"/>
    <cellStyle name="40% - Accent5 3 3" xfId="120"/>
    <cellStyle name="40% - Accent5 3 4" xfId="121"/>
    <cellStyle name="40% - Accent5 3 5" xfId="122"/>
    <cellStyle name="40% - Accent5 3 6" xfId="123"/>
    <cellStyle name="40% - Accent5 3 7" xfId="124"/>
    <cellStyle name="40% - Accent5 4" xfId="125"/>
    <cellStyle name="40% - Accent5 4 2" xfId="126"/>
    <cellStyle name="40% - Accent6" xfId="127"/>
    <cellStyle name="40% - Accent6 2" xfId="128"/>
    <cellStyle name="40% - Accent6 3" xfId="129"/>
    <cellStyle name="40% - Accent6 3 2" xfId="130"/>
    <cellStyle name="40% - Accent6 3 3" xfId="131"/>
    <cellStyle name="40% - Accent6 3 4" xfId="132"/>
    <cellStyle name="40% - Accent6 3 5" xfId="133"/>
    <cellStyle name="40% - Accent6 3 6" xfId="134"/>
    <cellStyle name="40% - Accent6 3 7" xfId="135"/>
    <cellStyle name="40% - Accent6 4" xfId="136"/>
    <cellStyle name="40% - Accent6 4 2" xfId="137"/>
    <cellStyle name="60% - Accent1" xfId="138"/>
    <cellStyle name="60% - Accent1 2" xfId="139"/>
    <cellStyle name="60% - Accent1 3" xfId="140"/>
    <cellStyle name="60% - Accent1 3 2" xfId="141"/>
    <cellStyle name="60% - Accent1 3 3" xfId="142"/>
    <cellStyle name="60% - Accent1 3 4" xfId="143"/>
    <cellStyle name="60% - Accent1 3 5" xfId="144"/>
    <cellStyle name="60% - Accent1 3 6" xfId="145"/>
    <cellStyle name="60% - Accent1 3 7" xfId="146"/>
    <cellStyle name="60% - Accent1 4" xfId="147"/>
    <cellStyle name="60% - Accent2" xfId="148"/>
    <cellStyle name="60% - Accent2 2" xfId="149"/>
    <cellStyle name="60% - Accent2 3" xfId="150"/>
    <cellStyle name="60% - Accent2 3 2" xfId="151"/>
    <cellStyle name="60% - Accent2 3 3" xfId="152"/>
    <cellStyle name="60% - Accent2 3 4" xfId="153"/>
    <cellStyle name="60% - Accent2 3 5" xfId="154"/>
    <cellStyle name="60% - Accent2 3 6" xfId="155"/>
    <cellStyle name="60% - Accent2 3 7" xfId="156"/>
    <cellStyle name="60% - Accent2 4" xfId="157"/>
    <cellStyle name="60% - Accent3" xfId="158"/>
    <cellStyle name="60% - Accent3 2" xfId="159"/>
    <cellStyle name="60% - Accent3 3" xfId="160"/>
    <cellStyle name="60% - Accent3 3 2" xfId="161"/>
    <cellStyle name="60% - Accent3 3 3" xfId="162"/>
    <cellStyle name="60% - Accent3 3 4" xfId="163"/>
    <cellStyle name="60% - Accent3 3 5" xfId="164"/>
    <cellStyle name="60% - Accent3 3 6" xfId="165"/>
    <cellStyle name="60% - Accent3 3 7" xfId="166"/>
    <cellStyle name="60% - Accent3 4" xfId="167"/>
    <cellStyle name="60% - Accent4" xfId="168"/>
    <cellStyle name="60% - Accent4 2" xfId="169"/>
    <cellStyle name="60% - Accent4 3" xfId="170"/>
    <cellStyle name="60% - Accent4 3 2" xfId="171"/>
    <cellStyle name="60% - Accent4 3 3" xfId="172"/>
    <cellStyle name="60% - Accent4 3 4" xfId="173"/>
    <cellStyle name="60% - Accent4 3 5" xfId="174"/>
    <cellStyle name="60% - Accent4 3 6" xfId="175"/>
    <cellStyle name="60% - Accent4 3 7" xfId="176"/>
    <cellStyle name="60% - Accent4 4" xfId="177"/>
    <cellStyle name="60% - Accent5" xfId="178"/>
    <cellStyle name="60% - Accent5 2" xfId="179"/>
    <cellStyle name="60% - Accent5 3" xfId="180"/>
    <cellStyle name="60% - Accent5 3 2" xfId="181"/>
    <cellStyle name="60% - Accent5 3 3" xfId="182"/>
    <cellStyle name="60% - Accent5 3 4" xfId="183"/>
    <cellStyle name="60% - Accent5 3 5" xfId="184"/>
    <cellStyle name="60% - Accent5 3 6" xfId="185"/>
    <cellStyle name="60% - Accent5 3 7" xfId="186"/>
    <cellStyle name="60% - Accent5 4" xfId="187"/>
    <cellStyle name="60% - Accent6" xfId="188"/>
    <cellStyle name="60% - Accent6 2" xfId="189"/>
    <cellStyle name="60% - Accent6 3" xfId="190"/>
    <cellStyle name="60% - Accent6 3 2" xfId="191"/>
    <cellStyle name="60% - Accent6 3 3" xfId="192"/>
    <cellStyle name="60% - Accent6 3 4" xfId="193"/>
    <cellStyle name="60% - Accent6 3 5" xfId="194"/>
    <cellStyle name="60% - Accent6 3 6" xfId="195"/>
    <cellStyle name="60% - Accent6 3 7" xfId="196"/>
    <cellStyle name="60% - Accent6 4" xfId="197"/>
    <cellStyle name="Accent1" xfId="198"/>
    <cellStyle name="Accent1 2" xfId="199"/>
    <cellStyle name="Accent1 3" xfId="200"/>
    <cellStyle name="Accent1 3 2" xfId="201"/>
    <cellStyle name="Accent1 3 3" xfId="202"/>
    <cellStyle name="Accent1 3 4" xfId="203"/>
    <cellStyle name="Accent1 3 5" xfId="204"/>
    <cellStyle name="Accent1 3 6" xfId="205"/>
    <cellStyle name="Accent1 3 7" xfId="206"/>
    <cellStyle name="Accent1 4" xfId="207"/>
    <cellStyle name="Accent2" xfId="208"/>
    <cellStyle name="Accent2 2" xfId="209"/>
    <cellStyle name="Accent2 3" xfId="210"/>
    <cellStyle name="Accent2 3 2" xfId="211"/>
    <cellStyle name="Accent2 3 3" xfId="212"/>
    <cellStyle name="Accent2 3 4" xfId="213"/>
    <cellStyle name="Accent2 3 5" xfId="214"/>
    <cellStyle name="Accent2 3 6" xfId="215"/>
    <cellStyle name="Accent2 3 7" xfId="216"/>
    <cellStyle name="Accent2 4" xfId="217"/>
    <cellStyle name="Accent3" xfId="218"/>
    <cellStyle name="Accent3 2" xfId="219"/>
    <cellStyle name="Accent3 3" xfId="220"/>
    <cellStyle name="Accent3 3 2" xfId="221"/>
    <cellStyle name="Accent3 3 3" xfId="222"/>
    <cellStyle name="Accent3 3 4" xfId="223"/>
    <cellStyle name="Accent3 3 5" xfId="224"/>
    <cellStyle name="Accent3 3 6" xfId="225"/>
    <cellStyle name="Accent3 3 7" xfId="226"/>
    <cellStyle name="Accent3 4" xfId="227"/>
    <cellStyle name="Accent4" xfId="228"/>
    <cellStyle name="Accent4 2" xfId="229"/>
    <cellStyle name="Accent4 3" xfId="230"/>
    <cellStyle name="Accent4 3 2" xfId="231"/>
    <cellStyle name="Accent4 3 3" xfId="232"/>
    <cellStyle name="Accent4 3 4" xfId="233"/>
    <cellStyle name="Accent4 3 5" xfId="234"/>
    <cellStyle name="Accent4 3 6" xfId="235"/>
    <cellStyle name="Accent4 3 7" xfId="236"/>
    <cellStyle name="Accent4 4" xfId="237"/>
    <cellStyle name="Accent5" xfId="238"/>
    <cellStyle name="Accent5 2" xfId="239"/>
    <cellStyle name="Accent5 3" xfId="240"/>
    <cellStyle name="Accent5 4" xfId="241"/>
    <cellStyle name="Accent6" xfId="242"/>
    <cellStyle name="Accent6 2" xfId="243"/>
    <cellStyle name="Accent6 3" xfId="244"/>
    <cellStyle name="Accent6 3 2" xfId="245"/>
    <cellStyle name="Accent6 3 3" xfId="246"/>
    <cellStyle name="Accent6 3 4" xfId="247"/>
    <cellStyle name="Accent6 3 5" xfId="248"/>
    <cellStyle name="Accent6 3 6" xfId="249"/>
    <cellStyle name="Accent6 3 7" xfId="250"/>
    <cellStyle name="Accent6 4" xfId="251"/>
    <cellStyle name="Bad" xfId="252"/>
    <cellStyle name="Bad 2" xfId="253"/>
    <cellStyle name="Bad 3" xfId="254"/>
    <cellStyle name="Bad 3 2" xfId="255"/>
    <cellStyle name="Bad 3 3" xfId="256"/>
    <cellStyle name="Bad 3 4" xfId="257"/>
    <cellStyle name="Bad 3 5" xfId="258"/>
    <cellStyle name="Bad 3 6" xfId="259"/>
    <cellStyle name="Bad 3 7" xfId="260"/>
    <cellStyle name="Bad 4" xfId="261"/>
    <cellStyle name="Calculation" xfId="262"/>
    <cellStyle name="Calculation 2" xfId="263"/>
    <cellStyle name="Calculation 3" xfId="264"/>
    <cellStyle name="Calculation 3 2" xfId="265"/>
    <cellStyle name="Calculation 3 3" xfId="266"/>
    <cellStyle name="Calculation 3 4" xfId="267"/>
    <cellStyle name="Calculation 3 5" xfId="268"/>
    <cellStyle name="Calculation 3 6" xfId="269"/>
    <cellStyle name="Calculation 3 7" xfId="270"/>
    <cellStyle name="Calculation 4" xfId="271"/>
    <cellStyle name="Calculation 4 2" xfId="272"/>
    <cellStyle name="Calculation 4 3" xfId="273"/>
    <cellStyle name="Calculation 4 4" xfId="274"/>
    <cellStyle name="Check Cell" xfId="275"/>
    <cellStyle name="Check Cell 2" xfId="276"/>
    <cellStyle name="Check Cell 3" xfId="277"/>
    <cellStyle name="Check Cell 4" xfId="278"/>
    <cellStyle name="Comma" xfId="279"/>
    <cellStyle name="Comma [0]" xfId="280"/>
    <cellStyle name="Comma [0] 2" xfId="281"/>
    <cellStyle name="Comma [0] 2 2" xfId="282"/>
    <cellStyle name="Comma [0] 2 2 2" xfId="283"/>
    <cellStyle name="Comma [0] 2 2 2 2" xfId="284"/>
    <cellStyle name="Comma [0] 2 2 2 3" xfId="285"/>
    <cellStyle name="Comma [0] 2 2 3" xfId="286"/>
    <cellStyle name="Comma [0] 2 2 4" xfId="287"/>
    <cellStyle name="Comma [0] 2 2 5" xfId="288"/>
    <cellStyle name="Comma [0] 2 2 6" xfId="289"/>
    <cellStyle name="Comma [0] 2 3" xfId="290"/>
    <cellStyle name="Comma [0] 2 3 2" xfId="291"/>
    <cellStyle name="Comma [0] 2 3 3" xfId="292"/>
    <cellStyle name="Comma [0] 2 3 3 2" xfId="293"/>
    <cellStyle name="Comma [0] 2 3 3 3" xfId="294"/>
    <cellStyle name="Comma [0] 2 3 3 4" xfId="295"/>
    <cellStyle name="Comma [0] 2 3 3 4 2" xfId="296"/>
    <cellStyle name="Comma [0] 2 3 3 4 3" xfId="297"/>
    <cellStyle name="Comma [0] 2 4" xfId="298"/>
    <cellStyle name="Comma [0] 2 5" xfId="299"/>
    <cellStyle name="Comma [0] 2 5 2" xfId="300"/>
    <cellStyle name="Comma [0] 2 5 3" xfId="301"/>
    <cellStyle name="Comma [0] 2 6" xfId="302"/>
    <cellStyle name="Comma [0] 2 6 2" xfId="303"/>
    <cellStyle name="Comma [0] 2 6 3" xfId="304"/>
    <cellStyle name="Comma [0] 2 7" xfId="305"/>
    <cellStyle name="Comma [0] 2 7 2" xfId="306"/>
    <cellStyle name="Comma [0] 2 7 2 2" xfId="307"/>
    <cellStyle name="Comma [0] 2 7 2 3" xfId="308"/>
    <cellStyle name="Comma [0] 2 7 3" xfId="309"/>
    <cellStyle name="Comma [0] 2 7 3 2" xfId="310"/>
    <cellStyle name="Comma [0] 2 7 3 3" xfId="311"/>
    <cellStyle name="Comma [0] 2 7 4" xfId="312"/>
    <cellStyle name="Comma [0] 2 7 5" xfId="313"/>
    <cellStyle name="Comma [0] 3" xfId="314"/>
    <cellStyle name="Comma [0] 3 2" xfId="315"/>
    <cellStyle name="Comma [0] 3 3" xfId="316"/>
    <cellStyle name="Comma [0] 3 4" xfId="317"/>
    <cellStyle name="Comma [0] 3 5" xfId="318"/>
    <cellStyle name="Comma [0] 3 5 2" xfId="319"/>
    <cellStyle name="Comma [0] 3 5 3" xfId="320"/>
    <cellStyle name="Comma [0] 4" xfId="321"/>
    <cellStyle name="Comma [0] 4 2" xfId="322"/>
    <cellStyle name="Comma [0] 4 2 2" xfId="323"/>
    <cellStyle name="Comma [0] 4 3" xfId="324"/>
    <cellStyle name="Comma [0] 4 3 2" xfId="325"/>
    <cellStyle name="Comma [0] 4 3 3" xfId="326"/>
    <cellStyle name="Comma [0] 4 3 3 2" xfId="327"/>
    <cellStyle name="Comma [0] 4 3 3 3" xfId="328"/>
    <cellStyle name="Comma [0] 4 4" xfId="329"/>
    <cellStyle name="Comma [0] 4 5" xfId="330"/>
    <cellStyle name="Comma [0] 4 5 2" xfId="331"/>
    <cellStyle name="Comma [0] 4 5 3" xfId="332"/>
    <cellStyle name="Comma [0] 4 5 4" xfId="333"/>
    <cellStyle name="Comma [0] 4 5 5" xfId="334"/>
    <cellStyle name="Comma [0] 4 5 6" xfId="335"/>
    <cellStyle name="Comma [0] 5" xfId="336"/>
    <cellStyle name="Comma [0] 5 2" xfId="337"/>
    <cellStyle name="Comma [0] 5 3" xfId="338"/>
    <cellStyle name="Comma [0] 5 4" xfId="339"/>
    <cellStyle name="Comma [0] 5 4 2" xfId="340"/>
    <cellStyle name="Comma [0] 5 4 3" xfId="341"/>
    <cellStyle name="Comma [0] 6" xfId="342"/>
    <cellStyle name="Comma [0] 6 2" xfId="343"/>
    <cellStyle name="Comma [0] 6 3" xfId="344"/>
    <cellStyle name="Comma [0] 6 3 2" xfId="345"/>
    <cellStyle name="Comma [0] 6 3 3" xfId="346"/>
    <cellStyle name="Comma [0] 6 3 4" xfId="347"/>
    <cellStyle name="Comma [0] 6 3 5" xfId="348"/>
    <cellStyle name="Comma [0] 6 4" xfId="349"/>
    <cellStyle name="Comma [0] 7" xfId="350"/>
    <cellStyle name="Comma [0] 7 2" xfId="351"/>
    <cellStyle name="Comma [0] 7 3" xfId="352"/>
    <cellStyle name="Comma [0] 7 3 2" xfId="353"/>
    <cellStyle name="Comma [0] 7 3 3" xfId="354"/>
    <cellStyle name="Comma [0] 8" xfId="355"/>
    <cellStyle name="Comma [0] 8 2" xfId="356"/>
    <cellStyle name="Comma [0] 8 3" xfId="357"/>
    <cellStyle name="Comma 10" xfId="358"/>
    <cellStyle name="Comma 10 2" xfId="359"/>
    <cellStyle name="Comma 10 2 2" xfId="360"/>
    <cellStyle name="Comma 10 2 2 2" xfId="361"/>
    <cellStyle name="Comma 10 2 2 2 2" xfId="362"/>
    <cellStyle name="Comma 10 2 2 3" xfId="363"/>
    <cellStyle name="Comma 10 2 2 3 2" xfId="364"/>
    <cellStyle name="Comma 10 2 2 3 3" xfId="365"/>
    <cellStyle name="Comma 10 2 2 3 4" xfId="366"/>
    <cellStyle name="Comma 10 2 2 4" xfId="367"/>
    <cellStyle name="Comma 10 2 2 4 2" xfId="368"/>
    <cellStyle name="Comma 10 2 2 5" xfId="369"/>
    <cellStyle name="Comma 10 2 2 5 2" xfId="370"/>
    <cellStyle name="Comma 10 2 3" xfId="371"/>
    <cellStyle name="Comma 10 2 3 2" xfId="372"/>
    <cellStyle name="Comma 10 2 3 2 2" xfId="373"/>
    <cellStyle name="Comma 10 2 3 3" xfId="374"/>
    <cellStyle name="Comma 10 2 3 3 2" xfId="375"/>
    <cellStyle name="Comma 10 2 3 4" xfId="376"/>
    <cellStyle name="Comma 10 2 3 4 2" xfId="377"/>
    <cellStyle name="Comma 10 2 3 5" xfId="378"/>
    <cellStyle name="Comma 10 2 4" xfId="379"/>
    <cellStyle name="Comma 10 2 4 2" xfId="380"/>
    <cellStyle name="Comma 10 2 4 2 2" xfId="381"/>
    <cellStyle name="Comma 10 2 4 3" xfId="382"/>
    <cellStyle name="Comma 10 2 4 3 2" xfId="383"/>
    <cellStyle name="Comma 10 2 4 4" xfId="384"/>
    <cellStyle name="Comma 10 2 4 4 2" xfId="385"/>
    <cellStyle name="Comma 10 2 5" xfId="386"/>
    <cellStyle name="Comma 10 2 5 2" xfId="387"/>
    <cellStyle name="Comma 10 2 5 2 2" xfId="388"/>
    <cellStyle name="Comma 10 2 5 3" xfId="389"/>
    <cellStyle name="Comma 10 2 5 3 2" xfId="390"/>
    <cellStyle name="Comma 10 2 5 4" xfId="391"/>
    <cellStyle name="Comma 10 2 5 5" xfId="392"/>
    <cellStyle name="Comma 10 2 5 5 2" xfId="393"/>
    <cellStyle name="Comma 10 2 5 6" xfId="394"/>
    <cellStyle name="Comma 10 2 6" xfId="395"/>
    <cellStyle name="Comma 10 3" xfId="396"/>
    <cellStyle name="Comma 10 3 2" xfId="397"/>
    <cellStyle name="Comma 10 3 3" xfId="398"/>
    <cellStyle name="Comma 10 3 4" xfId="399"/>
    <cellStyle name="Comma 10 3 4 2" xfId="400"/>
    <cellStyle name="Comma 10 3 5" xfId="401"/>
    <cellStyle name="Comma 10 3 6" xfId="402"/>
    <cellStyle name="Comma 10 3 6 2" xfId="403"/>
    <cellStyle name="Comma 10 3 6 3" xfId="404"/>
    <cellStyle name="Comma 10 3 7" xfId="405"/>
    <cellStyle name="Comma 10 3 7 2" xfId="406"/>
    <cellStyle name="Comma 10 3 7 3" xfId="407"/>
    <cellStyle name="Comma 10 4" xfId="408"/>
    <cellStyle name="Comma 10 4 2" xfId="409"/>
    <cellStyle name="Comma 10 4 2 2" xfId="410"/>
    <cellStyle name="Comma 10 4 3" xfId="411"/>
    <cellStyle name="Comma 10 4 3 2" xfId="412"/>
    <cellStyle name="Comma 10 4 4" xfId="413"/>
    <cellStyle name="Comma 10 4 4 2" xfId="414"/>
    <cellStyle name="Comma 10 4 5" xfId="415"/>
    <cellStyle name="Comma 10 4 5 2" xfId="416"/>
    <cellStyle name="Comma 10 5" xfId="417"/>
    <cellStyle name="Comma 10 5 2" xfId="418"/>
    <cellStyle name="Comma 10 5 2 2" xfId="419"/>
    <cellStyle name="Comma 10 5 3" xfId="420"/>
    <cellStyle name="Comma 10 5 3 2" xfId="421"/>
    <cellStyle name="Comma 10 5 4" xfId="422"/>
    <cellStyle name="Comma 10 5 4 2" xfId="423"/>
    <cellStyle name="Comma 10 5 5" xfId="424"/>
    <cellStyle name="Comma 10 5 5 2" xfId="425"/>
    <cellStyle name="Comma 10 6" xfId="426"/>
    <cellStyle name="Comma 10 6 2" xfId="427"/>
    <cellStyle name="Comma 10 6 3" xfId="428"/>
    <cellStyle name="Comma 10 6 3 2" xfId="429"/>
    <cellStyle name="Comma 10 6 4" xfId="430"/>
    <cellStyle name="Comma 10 6 4 2" xfId="431"/>
    <cellStyle name="Comma 10 6 5" xfId="432"/>
    <cellStyle name="Comma 10 6 5 2" xfId="433"/>
    <cellStyle name="Comma 10 6 6" xfId="434"/>
    <cellStyle name="Comma 10 6 7" xfId="435"/>
    <cellStyle name="Comma 10 6 7 2" xfId="436"/>
    <cellStyle name="Comma 10 7" xfId="437"/>
    <cellStyle name="Comma 10 7 2" xfId="438"/>
    <cellStyle name="Comma 10 7 2 2" xfId="439"/>
    <cellStyle name="Comma 10 7 3" xfId="440"/>
    <cellStyle name="Comma 10 7 3 2" xfId="441"/>
    <cellStyle name="Comma 10 7 4" xfId="442"/>
    <cellStyle name="Comma 10 7 4 2" xfId="443"/>
    <cellStyle name="Comma 10 7 5" xfId="444"/>
    <cellStyle name="Comma 10 8" xfId="445"/>
    <cellStyle name="Comma 100" xfId="446"/>
    <cellStyle name="Comma 100 2" xfId="447"/>
    <cellStyle name="Comma 100 3" xfId="448"/>
    <cellStyle name="Comma 100 3 2" xfId="449"/>
    <cellStyle name="Comma 100 3 3" xfId="450"/>
    <cellStyle name="Comma 100 3 4" xfId="451"/>
    <cellStyle name="Comma 100 3 4 2" xfId="452"/>
    <cellStyle name="Comma 100 3 4 3" xfId="453"/>
    <cellStyle name="Comma 100 4" xfId="454"/>
    <cellStyle name="Comma 100 4 2" xfId="455"/>
    <cellStyle name="Comma 100 5" xfId="456"/>
    <cellStyle name="Comma 100 6" xfId="457"/>
    <cellStyle name="Comma 100 6 2" xfId="458"/>
    <cellStyle name="Comma 101" xfId="459"/>
    <cellStyle name="Comma 101 2" xfId="460"/>
    <cellStyle name="Comma 101 3" xfId="461"/>
    <cellStyle name="Comma 101 3 2" xfId="462"/>
    <cellStyle name="Comma 101 3 3" xfId="463"/>
    <cellStyle name="Comma 101 3 4" xfId="464"/>
    <cellStyle name="Comma 101 3 4 2" xfId="465"/>
    <cellStyle name="Comma 101 3 4 3" xfId="466"/>
    <cellStyle name="Comma 101 4" xfId="467"/>
    <cellStyle name="Comma 101 4 2" xfId="468"/>
    <cellStyle name="Comma 101 5" xfId="469"/>
    <cellStyle name="Comma 101 6" xfId="470"/>
    <cellStyle name="Comma 101 6 2" xfId="471"/>
    <cellStyle name="Comma 102" xfId="472"/>
    <cellStyle name="Comma 102 2" xfId="473"/>
    <cellStyle name="Comma 102 3" xfId="474"/>
    <cellStyle name="Comma 102 3 2" xfId="475"/>
    <cellStyle name="Comma 102 3 3" xfId="476"/>
    <cellStyle name="Comma 102 3 4" xfId="477"/>
    <cellStyle name="Comma 102 3 4 2" xfId="478"/>
    <cellStyle name="Comma 102 3 4 3" xfId="479"/>
    <cellStyle name="Comma 102 4" xfId="480"/>
    <cellStyle name="Comma 102 4 2" xfId="481"/>
    <cellStyle name="Comma 102 5" xfId="482"/>
    <cellStyle name="Comma 102 6" xfId="483"/>
    <cellStyle name="Comma 102 6 2" xfId="484"/>
    <cellStyle name="Comma 103" xfId="485"/>
    <cellStyle name="Comma 103 2" xfId="486"/>
    <cellStyle name="Comma 103 3" xfId="487"/>
    <cellStyle name="Comma 103 3 2" xfId="488"/>
    <cellStyle name="Comma 103 3 3" xfId="489"/>
    <cellStyle name="Comma 103 3 4" xfId="490"/>
    <cellStyle name="Comma 103 3 4 2" xfId="491"/>
    <cellStyle name="Comma 103 3 4 3" xfId="492"/>
    <cellStyle name="Comma 103 4" xfId="493"/>
    <cellStyle name="Comma 103 4 2" xfId="494"/>
    <cellStyle name="Comma 103 5" xfId="495"/>
    <cellStyle name="Comma 103 6" xfId="496"/>
    <cellStyle name="Comma 103 6 2" xfId="497"/>
    <cellStyle name="Comma 104" xfId="498"/>
    <cellStyle name="Comma 104 2" xfId="499"/>
    <cellStyle name="Comma 104 3" xfId="500"/>
    <cellStyle name="Comma 104 3 2" xfId="501"/>
    <cellStyle name="Comma 104 3 3" xfId="502"/>
    <cellStyle name="Comma 104 3 4" xfId="503"/>
    <cellStyle name="Comma 104 3 4 2" xfId="504"/>
    <cellStyle name="Comma 104 3 4 3" xfId="505"/>
    <cellStyle name="Comma 104 4" xfId="506"/>
    <cellStyle name="Comma 104 4 2" xfId="507"/>
    <cellStyle name="Comma 104 5" xfId="508"/>
    <cellStyle name="Comma 104 6" xfId="509"/>
    <cellStyle name="Comma 104 6 2" xfId="510"/>
    <cellStyle name="Comma 105" xfId="511"/>
    <cellStyle name="Comma 105 2" xfId="512"/>
    <cellStyle name="Comma 105 3" xfId="513"/>
    <cellStyle name="Comma 105 3 2" xfId="514"/>
    <cellStyle name="Comma 105 3 3" xfId="515"/>
    <cellStyle name="Comma 105 3 4" xfId="516"/>
    <cellStyle name="Comma 105 3 4 2" xfId="517"/>
    <cellStyle name="Comma 105 3 4 3" xfId="518"/>
    <cellStyle name="Comma 105 4" xfId="519"/>
    <cellStyle name="Comma 105 4 2" xfId="520"/>
    <cellStyle name="Comma 105 5" xfId="521"/>
    <cellStyle name="Comma 105 6" xfId="522"/>
    <cellStyle name="Comma 105 6 2" xfId="523"/>
    <cellStyle name="Comma 106" xfId="524"/>
    <cellStyle name="Comma 106 2" xfId="525"/>
    <cellStyle name="Comma 106 3" xfId="526"/>
    <cellStyle name="Comma 106 3 2" xfId="527"/>
    <cellStyle name="Comma 106 3 3" xfId="528"/>
    <cellStyle name="Comma 106 3 4" xfId="529"/>
    <cellStyle name="Comma 106 3 4 2" xfId="530"/>
    <cellStyle name="Comma 106 3 4 3" xfId="531"/>
    <cellStyle name="Comma 106 4" xfId="532"/>
    <cellStyle name="Comma 106 4 2" xfId="533"/>
    <cellStyle name="Comma 106 5" xfId="534"/>
    <cellStyle name="Comma 106 6" xfId="535"/>
    <cellStyle name="Comma 106 6 2" xfId="536"/>
    <cellStyle name="Comma 107" xfId="537"/>
    <cellStyle name="Comma 107 2" xfId="538"/>
    <cellStyle name="Comma 107 3" xfId="539"/>
    <cellStyle name="Comma 107 3 2" xfId="540"/>
    <cellStyle name="Comma 107 3 3" xfId="541"/>
    <cellStyle name="Comma 107 3 4" xfId="542"/>
    <cellStyle name="Comma 107 3 4 2" xfId="543"/>
    <cellStyle name="Comma 107 3 4 3" xfId="544"/>
    <cellStyle name="Comma 107 4" xfId="545"/>
    <cellStyle name="Comma 107 5" xfId="546"/>
    <cellStyle name="Comma 107 6" xfId="547"/>
    <cellStyle name="Comma 107 6 2" xfId="548"/>
    <cellStyle name="Comma 107 6 3" xfId="549"/>
    <cellStyle name="Comma 108" xfId="550"/>
    <cellStyle name="Comma 108 2" xfId="551"/>
    <cellStyle name="Comma 108 3" xfId="552"/>
    <cellStyle name="Comma 108 3 2" xfId="553"/>
    <cellStyle name="Comma 108 3 3" xfId="554"/>
    <cellStyle name="Comma 108 3 4" xfId="555"/>
    <cellStyle name="Comma 108 3 4 2" xfId="556"/>
    <cellStyle name="Comma 108 3 4 3" xfId="557"/>
    <cellStyle name="Comma 108 4" xfId="558"/>
    <cellStyle name="Comma 108 5" xfId="559"/>
    <cellStyle name="Comma 108 6" xfId="560"/>
    <cellStyle name="Comma 108 6 2" xfId="561"/>
    <cellStyle name="Comma 108 6 3" xfId="562"/>
    <cellStyle name="Comma 109" xfId="563"/>
    <cellStyle name="Comma 109 2" xfId="564"/>
    <cellStyle name="Comma 109 3" xfId="565"/>
    <cellStyle name="Comma 109 3 2" xfId="566"/>
    <cellStyle name="Comma 109 3 3" xfId="567"/>
    <cellStyle name="Comma 109 3 4" xfId="568"/>
    <cellStyle name="Comma 109 3 4 2" xfId="569"/>
    <cellStyle name="Comma 109 3 4 3" xfId="570"/>
    <cellStyle name="Comma 109 4" xfId="571"/>
    <cellStyle name="Comma 109 4 2" xfId="572"/>
    <cellStyle name="Comma 109 5" xfId="573"/>
    <cellStyle name="Comma 109 6" xfId="574"/>
    <cellStyle name="Comma 109 6 2" xfId="575"/>
    <cellStyle name="Comma 11" xfId="576"/>
    <cellStyle name="Comma 11 2" xfId="577"/>
    <cellStyle name="Comma 11 2 2" xfId="578"/>
    <cellStyle name="Comma 11 2 2 2" xfId="579"/>
    <cellStyle name="Comma 11 2 2 3" xfId="580"/>
    <cellStyle name="Comma 11 2 2 3 2" xfId="581"/>
    <cellStyle name="Comma 11 2 2 4" xfId="582"/>
    <cellStyle name="Comma 11 2 3" xfId="583"/>
    <cellStyle name="Comma 11 2 3 2" xfId="584"/>
    <cellStyle name="Comma 11 2 4" xfId="585"/>
    <cellStyle name="Comma 11 2 4 2" xfId="586"/>
    <cellStyle name="Comma 11 2 4 3" xfId="587"/>
    <cellStyle name="Comma 11 3" xfId="588"/>
    <cellStyle name="Comma 11 3 2" xfId="589"/>
    <cellStyle name="Comma 11 3 3" xfId="590"/>
    <cellStyle name="Comma 11 3 4" xfId="591"/>
    <cellStyle name="Comma 11 3 4 2" xfId="592"/>
    <cellStyle name="Comma 11 3 4 3" xfId="593"/>
    <cellStyle name="Comma 11 3 5" xfId="594"/>
    <cellStyle name="Comma 11 3 6" xfId="595"/>
    <cellStyle name="Comma 11 3 6 2" xfId="596"/>
    <cellStyle name="Comma 11 3 6 2 2" xfId="597"/>
    <cellStyle name="Comma 11 3 6 2 3" xfId="598"/>
    <cellStyle name="Comma 11 3 6 3" xfId="599"/>
    <cellStyle name="Comma 11 3 6 4" xfId="600"/>
    <cellStyle name="Comma 11 3 6 4 2" xfId="601"/>
    <cellStyle name="Comma 11 3 6 4 3" xfId="602"/>
    <cellStyle name="Comma 11 3 6 5" xfId="603"/>
    <cellStyle name="Comma 11 3 6 6" xfId="604"/>
    <cellStyle name="Comma 11 3 7" xfId="605"/>
    <cellStyle name="Comma 11 3 7 2" xfId="606"/>
    <cellStyle name="Comma 11 3 7 3" xfId="607"/>
    <cellStyle name="Comma 11 4" xfId="608"/>
    <cellStyle name="Comma 11 4 2" xfId="609"/>
    <cellStyle name="Comma 11 4 3" xfId="610"/>
    <cellStyle name="Comma 11 4 4" xfId="611"/>
    <cellStyle name="Comma 11 5" xfId="612"/>
    <cellStyle name="Comma 11 6" xfId="613"/>
    <cellStyle name="Comma 11 6 2" xfId="614"/>
    <cellStyle name="Comma 11 6 3" xfId="615"/>
    <cellStyle name="Comma 11 6 3 2" xfId="616"/>
    <cellStyle name="Comma 11 6 3 3" xfId="617"/>
    <cellStyle name="Comma 11 6 4" xfId="618"/>
    <cellStyle name="Comma 11 6 5" xfId="619"/>
    <cellStyle name="Comma 11 6 5 2" xfId="620"/>
    <cellStyle name="Comma 11 6 6" xfId="621"/>
    <cellStyle name="Comma 11 6 7" xfId="622"/>
    <cellStyle name="Comma 11 7" xfId="623"/>
    <cellStyle name="Comma 11 8" xfId="624"/>
    <cellStyle name="Comma 11 8 2" xfId="625"/>
    <cellStyle name="Comma 11 8 3" xfId="626"/>
    <cellStyle name="Comma 11 9" xfId="627"/>
    <cellStyle name="Comma 110" xfId="628"/>
    <cellStyle name="Comma 110 2" xfId="629"/>
    <cellStyle name="Comma 110 3" xfId="630"/>
    <cellStyle name="Comma 110 3 2" xfId="631"/>
    <cellStyle name="Comma 110 3 3" xfId="632"/>
    <cellStyle name="Comma 110 3 4" xfId="633"/>
    <cellStyle name="Comma 110 3 4 2" xfId="634"/>
    <cellStyle name="Comma 110 3 4 3" xfId="635"/>
    <cellStyle name="Comma 110 4" xfId="636"/>
    <cellStyle name="Comma 110 4 2" xfId="637"/>
    <cellStyle name="Comma 110 5" xfId="638"/>
    <cellStyle name="Comma 110 6" xfId="639"/>
    <cellStyle name="Comma 110 6 2" xfId="640"/>
    <cellStyle name="Comma 111" xfId="641"/>
    <cellStyle name="Comma 111 2" xfId="642"/>
    <cellStyle name="Comma 111 3" xfId="643"/>
    <cellStyle name="Comma 111 3 2" xfId="644"/>
    <cellStyle name="Comma 111 3 3" xfId="645"/>
    <cellStyle name="Comma 111 3 4" xfId="646"/>
    <cellStyle name="Comma 111 3 4 2" xfId="647"/>
    <cellStyle name="Comma 111 3 4 3" xfId="648"/>
    <cellStyle name="Comma 111 4" xfId="649"/>
    <cellStyle name="Comma 111 4 2" xfId="650"/>
    <cellStyle name="Comma 111 5" xfId="651"/>
    <cellStyle name="Comma 111 6" xfId="652"/>
    <cellStyle name="Comma 111 6 2" xfId="653"/>
    <cellStyle name="Comma 112" xfId="654"/>
    <cellStyle name="Comma 112 2" xfId="655"/>
    <cellStyle name="Comma 112 3" xfId="656"/>
    <cellStyle name="Comma 112 3 2" xfId="657"/>
    <cellStyle name="Comma 112 3 3" xfId="658"/>
    <cellStyle name="Comma 112 3 4" xfId="659"/>
    <cellStyle name="Comma 112 3 4 2" xfId="660"/>
    <cellStyle name="Comma 112 3 4 3" xfId="661"/>
    <cellStyle name="Comma 112 4" xfId="662"/>
    <cellStyle name="Comma 112 4 2" xfId="663"/>
    <cellStyle name="Comma 112 5" xfId="664"/>
    <cellStyle name="Comma 112 5 2" xfId="665"/>
    <cellStyle name="Comma 113" xfId="666"/>
    <cellStyle name="Comma 113 2" xfId="667"/>
    <cellStyle name="Comma 113 3" xfId="668"/>
    <cellStyle name="Comma 113 3 2" xfId="669"/>
    <cellStyle name="Comma 113 3 3" xfId="670"/>
    <cellStyle name="Comma 113 3 4" xfId="671"/>
    <cellStyle name="Comma 113 3 4 2" xfId="672"/>
    <cellStyle name="Comma 113 3 4 3" xfId="673"/>
    <cellStyle name="Comma 113 4" xfId="674"/>
    <cellStyle name="Comma 113 4 2" xfId="675"/>
    <cellStyle name="Comma 113 5" xfId="676"/>
    <cellStyle name="Comma 113 5 2" xfId="677"/>
    <cellStyle name="Comma 114" xfId="678"/>
    <cellStyle name="Comma 114 2" xfId="679"/>
    <cellStyle name="Comma 114 3" xfId="680"/>
    <cellStyle name="Comma 114 3 2" xfId="681"/>
    <cellStyle name="Comma 114 3 3" xfId="682"/>
    <cellStyle name="Comma 114 3 4" xfId="683"/>
    <cellStyle name="Comma 114 3 4 2" xfId="684"/>
    <cellStyle name="Comma 114 3 4 3" xfId="685"/>
    <cellStyle name="Comma 114 4" xfId="686"/>
    <cellStyle name="Comma 114 4 2" xfId="687"/>
    <cellStyle name="Comma 114 5" xfId="688"/>
    <cellStyle name="Comma 114 5 2" xfId="689"/>
    <cellStyle name="Comma 115" xfId="690"/>
    <cellStyle name="Comma 115 2" xfId="691"/>
    <cellStyle name="Comma 115 3" xfId="692"/>
    <cellStyle name="Comma 115 3 2" xfId="693"/>
    <cellStyle name="Comma 115 3 3" xfId="694"/>
    <cellStyle name="Comma 115 3 4" xfId="695"/>
    <cellStyle name="Comma 115 3 4 2" xfId="696"/>
    <cellStyle name="Comma 115 3 4 3" xfId="697"/>
    <cellStyle name="Comma 115 4" xfId="698"/>
    <cellStyle name="Comma 115 4 2" xfId="699"/>
    <cellStyle name="Comma 115 5" xfId="700"/>
    <cellStyle name="Comma 115 5 2" xfId="701"/>
    <cellStyle name="Comma 116" xfId="702"/>
    <cellStyle name="Comma 116 2" xfId="703"/>
    <cellStyle name="Comma 116 3" xfId="704"/>
    <cellStyle name="Comma 116 3 2" xfId="705"/>
    <cellStyle name="Comma 116 3 3" xfId="706"/>
    <cellStyle name="Comma 116 3 4" xfId="707"/>
    <cellStyle name="Comma 116 3 4 2" xfId="708"/>
    <cellStyle name="Comma 116 3 4 3" xfId="709"/>
    <cellStyle name="Comma 116 4" xfId="710"/>
    <cellStyle name="Comma 116 4 2" xfId="711"/>
    <cellStyle name="Comma 116 5" xfId="712"/>
    <cellStyle name="Comma 116 5 2" xfId="713"/>
    <cellStyle name="Comma 117" xfId="714"/>
    <cellStyle name="Comma 117 2" xfId="715"/>
    <cellStyle name="Comma 117 3" xfId="716"/>
    <cellStyle name="Comma 117 3 2" xfId="717"/>
    <cellStyle name="Comma 117 3 3" xfId="718"/>
    <cellStyle name="Comma 117 3 4" xfId="719"/>
    <cellStyle name="Comma 117 3 4 2" xfId="720"/>
    <cellStyle name="Comma 117 3 4 3" xfId="721"/>
    <cellStyle name="Comma 117 4" xfId="722"/>
    <cellStyle name="Comma 117 4 2" xfId="723"/>
    <cellStyle name="Comma 117 5" xfId="724"/>
    <cellStyle name="Comma 117 5 2" xfId="725"/>
    <cellStyle name="Comma 118" xfId="726"/>
    <cellStyle name="Comma 118 2" xfId="727"/>
    <cellStyle name="Comma 118 3" xfId="728"/>
    <cellStyle name="Comma 118 3 2" xfId="729"/>
    <cellStyle name="Comma 118 3 3" xfId="730"/>
    <cellStyle name="Comma 118 3 4" xfId="731"/>
    <cellStyle name="Comma 118 3 4 2" xfId="732"/>
    <cellStyle name="Comma 118 3 4 3" xfId="733"/>
    <cellStyle name="Comma 118 4" xfId="734"/>
    <cellStyle name="Comma 118 4 2" xfId="735"/>
    <cellStyle name="Comma 118 5" xfId="736"/>
    <cellStyle name="Comma 118 5 2" xfId="737"/>
    <cellStyle name="Comma 119" xfId="738"/>
    <cellStyle name="Comma 119 2" xfId="739"/>
    <cellStyle name="Comma 119 3" xfId="740"/>
    <cellStyle name="Comma 119 3 2" xfId="741"/>
    <cellStyle name="Comma 119 3 3" xfId="742"/>
    <cellStyle name="Comma 119 3 4" xfId="743"/>
    <cellStyle name="Comma 119 3 4 2" xfId="744"/>
    <cellStyle name="Comma 119 3 4 3" xfId="745"/>
    <cellStyle name="Comma 119 4" xfId="746"/>
    <cellStyle name="Comma 119 4 2" xfId="747"/>
    <cellStyle name="Comma 119 5" xfId="748"/>
    <cellStyle name="Comma 119 5 2" xfId="749"/>
    <cellStyle name="Comma 12" xfId="750"/>
    <cellStyle name="Comma 12 2" xfId="751"/>
    <cellStyle name="Comma 12 2 2" xfId="752"/>
    <cellStyle name="Comma 12 2 2 2" xfId="753"/>
    <cellStyle name="Comma 12 2 2 3" xfId="754"/>
    <cellStyle name="Comma 12 2 2 3 2" xfId="755"/>
    <cellStyle name="Comma 12 2 2 4" xfId="756"/>
    <cellStyle name="Comma 12 2 2 4 2" xfId="757"/>
    <cellStyle name="Comma 12 2 2 5" xfId="758"/>
    <cellStyle name="Comma 12 2 2 5 2" xfId="759"/>
    <cellStyle name="Comma 12 2 3" xfId="760"/>
    <cellStyle name="Comma 12 2 3 2" xfId="761"/>
    <cellStyle name="Comma 12 2 4" xfId="762"/>
    <cellStyle name="Comma 12 3" xfId="763"/>
    <cellStyle name="Comma 12 3 2" xfId="764"/>
    <cellStyle name="Comma 12 3 2 2" xfId="765"/>
    <cellStyle name="Comma 12 3 2 2 2" xfId="766"/>
    <cellStyle name="Comma 12 3 2 3" xfId="767"/>
    <cellStyle name="Comma 12 3 2 3 2" xfId="768"/>
    <cellStyle name="Comma 12 3 2 4" xfId="769"/>
    <cellStyle name="Comma 12 3 2 4 2" xfId="770"/>
    <cellStyle name="Comma 12 4" xfId="771"/>
    <cellStyle name="Comma 12 4 2" xfId="772"/>
    <cellStyle name="Comma 12 4 2 2" xfId="773"/>
    <cellStyle name="Comma 12 4 3" xfId="774"/>
    <cellStyle name="Comma 12 4 3 2" xfId="775"/>
    <cellStyle name="Comma 12 4 4" xfId="776"/>
    <cellStyle name="Comma 12 4 4 2" xfId="777"/>
    <cellStyle name="Comma 12 4 5" xfId="778"/>
    <cellStyle name="Comma 12 5" xfId="779"/>
    <cellStyle name="Comma 12 5 2" xfId="780"/>
    <cellStyle name="Comma 12 5 2 2" xfId="781"/>
    <cellStyle name="Comma 12 5 3" xfId="782"/>
    <cellStyle name="Comma 12 5 3 2" xfId="783"/>
    <cellStyle name="Comma 12 5 4" xfId="784"/>
    <cellStyle name="Comma 12 5 5" xfId="785"/>
    <cellStyle name="Comma 12 5 5 2" xfId="786"/>
    <cellStyle name="Comma 120" xfId="787"/>
    <cellStyle name="Comma 120 2" xfId="788"/>
    <cellStyle name="Comma 120 3" xfId="789"/>
    <cellStyle name="Comma 120 3 2" xfId="790"/>
    <cellStyle name="Comma 120 3 3" xfId="791"/>
    <cellStyle name="Comma 120 3 4" xfId="792"/>
    <cellStyle name="Comma 120 3 4 2" xfId="793"/>
    <cellStyle name="Comma 120 3 4 3" xfId="794"/>
    <cellStyle name="Comma 120 4" xfId="795"/>
    <cellStyle name="Comma 120 4 2" xfId="796"/>
    <cellStyle name="Comma 120 5" xfId="797"/>
    <cellStyle name="Comma 120 6" xfId="798"/>
    <cellStyle name="Comma 120 6 2" xfId="799"/>
    <cellStyle name="Comma 120 6 3" xfId="800"/>
    <cellStyle name="Comma 120 7" xfId="801"/>
    <cellStyle name="Comma 121" xfId="802"/>
    <cellStyle name="Comma 121 2" xfId="803"/>
    <cellStyle name="Comma 121 3" xfId="804"/>
    <cellStyle name="Comma 121 3 2" xfId="805"/>
    <cellStyle name="Comma 121 3 3" xfId="806"/>
    <cellStyle name="Comma 121 3 4" xfId="807"/>
    <cellStyle name="Comma 121 3 4 2" xfId="808"/>
    <cellStyle name="Comma 121 3 4 3" xfId="809"/>
    <cellStyle name="Comma 121 4" xfId="810"/>
    <cellStyle name="Comma 121 4 2" xfId="811"/>
    <cellStyle name="Comma 121 5" xfId="812"/>
    <cellStyle name="Comma 121 5 2" xfId="813"/>
    <cellStyle name="Comma 121 5 2 2" xfId="814"/>
    <cellStyle name="Comma 121 5 3" xfId="815"/>
    <cellStyle name="Comma 121 6" xfId="816"/>
    <cellStyle name="Comma 121 6 2" xfId="817"/>
    <cellStyle name="Comma 121 7" xfId="818"/>
    <cellStyle name="Comma 122" xfId="819"/>
    <cellStyle name="Comma 122 2" xfId="820"/>
    <cellStyle name="Comma 122 3" xfId="821"/>
    <cellStyle name="Comma 122 3 2" xfId="822"/>
    <cellStyle name="Comma 122 3 3" xfId="823"/>
    <cellStyle name="Comma 122 3 4" xfId="824"/>
    <cellStyle name="Comma 122 3 4 2" xfId="825"/>
    <cellStyle name="Comma 122 3 4 3" xfId="826"/>
    <cellStyle name="Comma 122 4" xfId="827"/>
    <cellStyle name="Comma 122 4 2" xfId="828"/>
    <cellStyle name="Comma 122 5" xfId="829"/>
    <cellStyle name="Comma 122 5 2" xfId="830"/>
    <cellStyle name="Comma 122 5 2 2" xfId="831"/>
    <cellStyle name="Comma 122 5 3" xfId="832"/>
    <cellStyle name="Comma 122 6" xfId="833"/>
    <cellStyle name="Comma 122 6 2" xfId="834"/>
    <cellStyle name="Comma 122 7" xfId="835"/>
    <cellStyle name="Comma 123" xfId="836"/>
    <cellStyle name="Comma 123 2" xfId="837"/>
    <cellStyle name="Comma 123 3" xfId="838"/>
    <cellStyle name="Comma 123 3 2" xfId="839"/>
    <cellStyle name="Comma 123 3 3" xfId="840"/>
    <cellStyle name="Comma 123 3 4" xfId="841"/>
    <cellStyle name="Comma 123 3 4 2" xfId="842"/>
    <cellStyle name="Comma 123 3 4 3" xfId="843"/>
    <cellStyle name="Comma 123 4" xfId="844"/>
    <cellStyle name="Comma 123 4 2" xfId="845"/>
    <cellStyle name="Comma 123 5" xfId="846"/>
    <cellStyle name="Comma 123 5 2" xfId="847"/>
    <cellStyle name="Comma 123 5 2 2" xfId="848"/>
    <cellStyle name="Comma 123 5 3" xfId="849"/>
    <cellStyle name="Comma 123 6" xfId="850"/>
    <cellStyle name="Comma 123 6 2" xfId="851"/>
    <cellStyle name="Comma 123 7" xfId="852"/>
    <cellStyle name="Comma 124" xfId="853"/>
    <cellStyle name="Comma 124 2" xfId="854"/>
    <cellStyle name="Comma 124 3" xfId="855"/>
    <cellStyle name="Comma 124 3 2" xfId="856"/>
    <cellStyle name="Comma 124 3 3" xfId="857"/>
    <cellStyle name="Comma 124 3 4" xfId="858"/>
    <cellStyle name="Comma 124 3 4 2" xfId="859"/>
    <cellStyle name="Comma 124 3 4 3" xfId="860"/>
    <cellStyle name="Comma 124 4" xfId="861"/>
    <cellStyle name="Comma 124 4 2" xfId="862"/>
    <cellStyle name="Comma 124 5" xfId="863"/>
    <cellStyle name="Comma 124 5 2" xfId="864"/>
    <cellStyle name="Comma 124 5 2 2" xfId="865"/>
    <cellStyle name="Comma 124 5 3" xfId="866"/>
    <cellStyle name="Comma 124 6" xfId="867"/>
    <cellStyle name="Comma 124 6 2" xfId="868"/>
    <cellStyle name="Comma 124 7" xfId="869"/>
    <cellStyle name="Comma 125" xfId="870"/>
    <cellStyle name="Comma 125 2" xfId="871"/>
    <cellStyle name="Comma 125 2 2" xfId="872"/>
    <cellStyle name="Comma 125 2 2 2" xfId="873"/>
    <cellStyle name="Comma 125 2 3" xfId="874"/>
    <cellStyle name="Comma 125 3" xfId="875"/>
    <cellStyle name="Comma 125 3 2" xfId="876"/>
    <cellStyle name="Comma 125 4" xfId="877"/>
    <cellStyle name="Comma 125 4 2" xfId="878"/>
    <cellStyle name="Comma 125 5" xfId="879"/>
    <cellStyle name="Comma 125 5 2" xfId="880"/>
    <cellStyle name="Comma 125 5 2 2" xfId="881"/>
    <cellStyle name="Comma 125 5 3" xfId="882"/>
    <cellStyle name="Comma 125 6" xfId="883"/>
    <cellStyle name="Comma 125 6 2" xfId="884"/>
    <cellStyle name="Comma 126" xfId="885"/>
    <cellStyle name="Comma 126 2" xfId="886"/>
    <cellStyle name="Comma 126 2 2" xfId="887"/>
    <cellStyle name="Comma 126 2 2 2" xfId="888"/>
    <cellStyle name="Comma 126 2 3" xfId="889"/>
    <cellStyle name="Comma 126 3" xfId="890"/>
    <cellStyle name="Comma 126 3 2" xfId="891"/>
    <cellStyle name="Comma 126 4" xfId="892"/>
    <cellStyle name="Comma 126 4 2" xfId="893"/>
    <cellStyle name="Comma 126 5" xfId="894"/>
    <cellStyle name="Comma 126 5 2" xfId="895"/>
    <cellStyle name="Comma 126 5 2 2" xfId="896"/>
    <cellStyle name="Comma 126 5 3" xfId="897"/>
    <cellStyle name="Comma 126 6" xfId="898"/>
    <cellStyle name="Comma 126 6 2" xfId="899"/>
    <cellStyle name="Comma 127" xfId="900"/>
    <cellStyle name="Comma 127 2" xfId="901"/>
    <cellStyle name="Comma 127 2 2" xfId="902"/>
    <cellStyle name="Comma 127 2 2 2" xfId="903"/>
    <cellStyle name="Comma 127 2 3" xfId="904"/>
    <cellStyle name="Comma 127 3" xfId="905"/>
    <cellStyle name="Comma 127 3 2" xfId="906"/>
    <cellStyle name="Comma 127 4" xfId="907"/>
    <cellStyle name="Comma 127 4 2" xfId="908"/>
    <cellStyle name="Comma 127 5" xfId="909"/>
    <cellStyle name="Comma 127 5 2" xfId="910"/>
    <cellStyle name="Comma 127 5 2 2" xfId="911"/>
    <cellStyle name="Comma 127 5 3" xfId="912"/>
    <cellStyle name="Comma 127 6" xfId="913"/>
    <cellStyle name="Comma 127 6 2" xfId="914"/>
    <cellStyle name="Comma 128" xfId="915"/>
    <cellStyle name="Comma 128 2" xfId="916"/>
    <cellStyle name="Comma 128 2 2" xfId="917"/>
    <cellStyle name="Comma 128 2 2 2" xfId="918"/>
    <cellStyle name="Comma 128 2 3" xfId="919"/>
    <cellStyle name="Comma 128 3" xfId="920"/>
    <cellStyle name="Comma 128 3 2" xfId="921"/>
    <cellStyle name="Comma 128 4" xfId="922"/>
    <cellStyle name="Comma 128 4 2" xfId="923"/>
    <cellStyle name="Comma 128 5" xfId="924"/>
    <cellStyle name="Comma 128 5 2" xfId="925"/>
    <cellStyle name="Comma 128 5 2 2" xfId="926"/>
    <cellStyle name="Comma 128 5 3" xfId="927"/>
    <cellStyle name="Comma 128 6" xfId="928"/>
    <cellStyle name="Comma 128 6 2" xfId="929"/>
    <cellStyle name="Comma 129" xfId="930"/>
    <cellStyle name="Comma 129 2" xfId="931"/>
    <cellStyle name="Comma 129 2 2" xfId="932"/>
    <cellStyle name="Comma 129 2 2 2" xfId="933"/>
    <cellStyle name="Comma 129 2 3" xfId="934"/>
    <cellStyle name="Comma 129 3" xfId="935"/>
    <cellStyle name="Comma 129 3 2" xfId="936"/>
    <cellStyle name="Comma 129 4" xfId="937"/>
    <cellStyle name="Comma 129 4 2" xfId="938"/>
    <cellStyle name="Comma 129 5" xfId="939"/>
    <cellStyle name="Comma 129 5 2" xfId="940"/>
    <cellStyle name="Comma 129 5 2 2" xfId="941"/>
    <cellStyle name="Comma 129 5 3" xfId="942"/>
    <cellStyle name="Comma 129 6" xfId="943"/>
    <cellStyle name="Comma 129 6 2" xfId="944"/>
    <cellStyle name="Comma 13" xfId="945"/>
    <cellStyle name="Comma 13 2" xfId="946"/>
    <cellStyle name="Comma 13 2 2" xfId="947"/>
    <cellStyle name="Comma 13 2 3" xfId="948"/>
    <cellStyle name="Comma 13 2 3 2" xfId="949"/>
    <cellStyle name="Comma 13 2 4" xfId="950"/>
    <cellStyle name="Comma 13 3" xfId="951"/>
    <cellStyle name="Comma 13 4" xfId="952"/>
    <cellStyle name="Comma 13 5" xfId="953"/>
    <cellStyle name="Comma 13 5 2" xfId="954"/>
    <cellStyle name="Comma 13 5 3" xfId="955"/>
    <cellStyle name="Comma 130" xfId="956"/>
    <cellStyle name="Comma 130 2" xfId="957"/>
    <cellStyle name="Comma 130 2 2" xfId="958"/>
    <cellStyle name="Comma 130 2 2 2" xfId="959"/>
    <cellStyle name="Comma 130 2 3" xfId="960"/>
    <cellStyle name="Comma 130 3" xfId="961"/>
    <cellStyle name="Comma 130 3 2" xfId="962"/>
    <cellStyle name="Comma 130 4" xfId="963"/>
    <cellStyle name="Comma 130 4 2" xfId="964"/>
    <cellStyle name="Comma 130 5" xfId="965"/>
    <cellStyle name="Comma 130 5 2" xfId="966"/>
    <cellStyle name="Comma 131" xfId="967"/>
    <cellStyle name="Comma 131 2" xfId="968"/>
    <cellStyle name="Comma 131 3" xfId="969"/>
    <cellStyle name="Comma 131 4" xfId="970"/>
    <cellStyle name="Comma 131 4 2" xfId="971"/>
    <cellStyle name="Comma 132" xfId="972"/>
    <cellStyle name="Comma 132 2" xfId="973"/>
    <cellStyle name="Comma 132 3" xfId="974"/>
    <cellStyle name="Comma 132 3 2" xfId="975"/>
    <cellStyle name="Comma 132 4" xfId="976"/>
    <cellStyle name="Comma 132 4 2" xfId="977"/>
    <cellStyle name="Comma 132 4 2 2" xfId="978"/>
    <cellStyle name="Comma 132 4 3" xfId="979"/>
    <cellStyle name="Comma 132 5" xfId="980"/>
    <cellStyle name="Comma 132 5 2" xfId="981"/>
    <cellStyle name="Comma 133" xfId="982"/>
    <cellStyle name="Comma 133 2" xfId="983"/>
    <cellStyle name="Comma 133 3" xfId="984"/>
    <cellStyle name="Comma 133 4" xfId="985"/>
    <cellStyle name="Comma 133 4 2" xfId="986"/>
    <cellStyle name="Comma 133 5" xfId="987"/>
    <cellStyle name="Comma 133 5 2" xfId="988"/>
    <cellStyle name="Comma 133 5 3" xfId="989"/>
    <cellStyle name="Comma 133 6" xfId="990"/>
    <cellStyle name="Comma 133 6 2" xfId="991"/>
    <cellStyle name="Comma 134" xfId="992"/>
    <cellStyle name="Comma 134 2" xfId="993"/>
    <cellStyle name="Comma 134 3" xfId="994"/>
    <cellStyle name="Comma 134 3 2" xfId="995"/>
    <cellStyle name="Comma 134 4" xfId="996"/>
    <cellStyle name="Comma 134 4 2" xfId="997"/>
    <cellStyle name="Comma 134 4 2 2" xfId="998"/>
    <cellStyle name="Comma 134 4 3" xfId="999"/>
    <cellStyle name="Comma 134 5" xfId="1000"/>
    <cellStyle name="Comma 134 5 2" xfId="1001"/>
    <cellStyle name="Comma 135" xfId="1002"/>
    <cellStyle name="Comma 135 2" xfId="1003"/>
    <cellStyle name="Comma 135 3" xfId="1004"/>
    <cellStyle name="Comma 135 3 2" xfId="1005"/>
    <cellStyle name="Comma 135 4" xfId="1006"/>
    <cellStyle name="Comma 135 4 2" xfId="1007"/>
    <cellStyle name="Comma 135 4 2 2" xfId="1008"/>
    <cellStyle name="Comma 135 4 3" xfId="1009"/>
    <cellStyle name="Comma 135 5" xfId="1010"/>
    <cellStyle name="Comma 135 5 2" xfId="1011"/>
    <cellStyle name="Comma 136" xfId="1012"/>
    <cellStyle name="Comma 136 2" xfId="1013"/>
    <cellStyle name="Comma 136 2 2" xfId="1014"/>
    <cellStyle name="Comma 136 3" xfId="1015"/>
    <cellStyle name="Comma 136 3 2" xfId="1016"/>
    <cellStyle name="Comma 136 4" xfId="1017"/>
    <cellStyle name="Comma 136 4 2" xfId="1018"/>
    <cellStyle name="Comma 136 4 2 2" xfId="1019"/>
    <cellStyle name="Comma 136 4 3" xfId="1020"/>
    <cellStyle name="Comma 136 5" xfId="1021"/>
    <cellStyle name="Comma 136 5 2" xfId="1022"/>
    <cellStyle name="Comma 137" xfId="1023"/>
    <cellStyle name="Comma 137 2" xfId="1024"/>
    <cellStyle name="Comma 137 2 2" xfId="1025"/>
    <cellStyle name="Comma 137 3" xfId="1026"/>
    <cellStyle name="Comma 137 3 2" xfId="1027"/>
    <cellStyle name="Comma 137 4" xfId="1028"/>
    <cellStyle name="Comma 137 4 2" xfId="1029"/>
    <cellStyle name="Comma 137 4 2 2" xfId="1030"/>
    <cellStyle name="Comma 137 4 3" xfId="1031"/>
    <cellStyle name="Comma 137 5" xfId="1032"/>
    <cellStyle name="Comma 137 5 2" xfId="1033"/>
    <cellStyle name="Comma 138" xfId="1034"/>
    <cellStyle name="Comma 138 2" xfId="1035"/>
    <cellStyle name="Comma 138 3" xfId="1036"/>
    <cellStyle name="Comma 138 3 2" xfId="1037"/>
    <cellStyle name="Comma 138 4" xfId="1038"/>
    <cellStyle name="Comma 138 4 2" xfId="1039"/>
    <cellStyle name="Comma 138 4 2 2" xfId="1040"/>
    <cellStyle name="Comma 138 4 3" xfId="1041"/>
    <cellStyle name="Comma 138 5" xfId="1042"/>
    <cellStyle name="Comma 138 5 2" xfId="1043"/>
    <cellStyle name="Comma 139" xfId="1044"/>
    <cellStyle name="Comma 139 2" xfId="1045"/>
    <cellStyle name="Comma 139 3" xfId="1046"/>
    <cellStyle name="Comma 139 3 2" xfId="1047"/>
    <cellStyle name="Comma 139 4" xfId="1048"/>
    <cellStyle name="Comma 139 4 2" xfId="1049"/>
    <cellStyle name="Comma 139 4 2 2" xfId="1050"/>
    <cellStyle name="Comma 139 4 3" xfId="1051"/>
    <cellStyle name="Comma 139 5" xfId="1052"/>
    <cellStyle name="Comma 139 5 2" xfId="1053"/>
    <cellStyle name="Comma 14" xfId="1054"/>
    <cellStyle name="Comma 14 2" xfId="1055"/>
    <cellStyle name="Comma 14 2 2" xfId="1056"/>
    <cellStyle name="Comma 14 2 3" xfId="1057"/>
    <cellStyle name="Comma 14 2 3 2" xfId="1058"/>
    <cellStyle name="Comma 14 2 4" xfId="1059"/>
    <cellStyle name="Comma 14 3" xfId="1060"/>
    <cellStyle name="Comma 14 3 2" xfId="1061"/>
    <cellStyle name="Comma 14 3 2 2" xfId="1062"/>
    <cellStyle name="Comma 14 3 3" xfId="1063"/>
    <cellStyle name="Comma 14 3 3 2" xfId="1064"/>
    <cellStyle name="Comma 14 3 4" xfId="1065"/>
    <cellStyle name="Comma 14 3 4 2" xfId="1066"/>
    <cellStyle name="Comma 14 4" xfId="1067"/>
    <cellStyle name="Comma 14 4 2" xfId="1068"/>
    <cellStyle name="Comma 14 4 3" xfId="1069"/>
    <cellStyle name="Comma 140" xfId="1070"/>
    <cellStyle name="Comma 140 2" xfId="1071"/>
    <cellStyle name="Comma 140 3" xfId="1072"/>
    <cellStyle name="Comma 140 3 2" xfId="1073"/>
    <cellStyle name="Comma 140 4" xfId="1074"/>
    <cellStyle name="Comma 140 4 2" xfId="1075"/>
    <cellStyle name="Comma 140 4 2 2" xfId="1076"/>
    <cellStyle name="Comma 140 4 3" xfId="1077"/>
    <cellStyle name="Comma 140 5" xfId="1078"/>
    <cellStyle name="Comma 140 5 2" xfId="1079"/>
    <cellStyle name="Comma 141" xfId="1080"/>
    <cellStyle name="Comma 141 2" xfId="1081"/>
    <cellStyle name="Comma 141 3" xfId="1082"/>
    <cellStyle name="Comma 142" xfId="1083"/>
    <cellStyle name="Comma 142 2" xfId="1084"/>
    <cellStyle name="Comma 142 3" xfId="1085"/>
    <cellStyle name="Comma 142 4" xfId="1086"/>
    <cellStyle name="Comma 142 5" xfId="1087"/>
    <cellStyle name="Comma 142 6" xfId="1088"/>
    <cellStyle name="Comma 142 6 2" xfId="1089"/>
    <cellStyle name="Comma 142 7" xfId="1090"/>
    <cellStyle name="Comma 142 7 2" xfId="1091"/>
    <cellStyle name="Comma 142 7 3" xfId="1092"/>
    <cellStyle name="Comma 143" xfId="1093"/>
    <cellStyle name="Comma 143 2" xfId="1094"/>
    <cellStyle name="Comma 143 3" xfId="1095"/>
    <cellStyle name="Comma 143 4" xfId="1096"/>
    <cellStyle name="Comma 143 5" xfId="1097"/>
    <cellStyle name="Comma 143 5 2" xfId="1098"/>
    <cellStyle name="Comma 143 5 3" xfId="1099"/>
    <cellStyle name="Comma 144" xfId="1100"/>
    <cellStyle name="Comma 144 2" xfId="1101"/>
    <cellStyle name="Comma 144 3" xfId="1102"/>
    <cellStyle name="Comma 144 4" xfId="1103"/>
    <cellStyle name="Comma 144 5" xfId="1104"/>
    <cellStyle name="Comma 144 5 2" xfId="1105"/>
    <cellStyle name="Comma 144 5 3" xfId="1106"/>
    <cellStyle name="Comma 145" xfId="1107"/>
    <cellStyle name="Comma 145 2" xfId="1108"/>
    <cellStyle name="Comma 145 3" xfId="1109"/>
    <cellStyle name="Comma 145 4" xfId="1110"/>
    <cellStyle name="Comma 145 5" xfId="1111"/>
    <cellStyle name="Comma 145 5 2" xfId="1112"/>
    <cellStyle name="Comma 145 5 3" xfId="1113"/>
    <cellStyle name="Comma 146" xfId="1114"/>
    <cellStyle name="Comma 146 2" xfId="1115"/>
    <cellStyle name="Comma 146 3" xfId="1116"/>
    <cellStyle name="Comma 146 4" xfId="1117"/>
    <cellStyle name="Comma 146 5" xfId="1118"/>
    <cellStyle name="Comma 146 5 2" xfId="1119"/>
    <cellStyle name="Comma 146 5 3" xfId="1120"/>
    <cellStyle name="Comma 147" xfId="1121"/>
    <cellStyle name="Comma 147 2" xfId="1122"/>
    <cellStyle name="Comma 147 3" xfId="1123"/>
    <cellStyle name="Comma 147 4" xfId="1124"/>
    <cellStyle name="Comma 147 5" xfId="1125"/>
    <cellStyle name="Comma 147 5 2" xfId="1126"/>
    <cellStyle name="Comma 147 5 3" xfId="1127"/>
    <cellStyle name="Comma 148" xfId="1128"/>
    <cellStyle name="Comma 148 2" xfId="1129"/>
    <cellStyle name="Comma 148 3" xfId="1130"/>
    <cellStyle name="Comma 148 4" xfId="1131"/>
    <cellStyle name="Comma 148 5" xfId="1132"/>
    <cellStyle name="Comma 148 5 2" xfId="1133"/>
    <cellStyle name="Comma 148 5 3" xfId="1134"/>
    <cellStyle name="Comma 149" xfId="1135"/>
    <cellStyle name="Comma 149 2" xfId="1136"/>
    <cellStyle name="Comma 149 3" xfId="1137"/>
    <cellStyle name="Comma 149 4" xfId="1138"/>
    <cellStyle name="Comma 149 5" xfId="1139"/>
    <cellStyle name="Comma 149 5 2" xfId="1140"/>
    <cellStyle name="Comma 149 5 3" xfId="1141"/>
    <cellStyle name="Comma 15" xfId="1142"/>
    <cellStyle name="Comma 15 2" xfId="1143"/>
    <cellStyle name="Comma 15 2 2" xfId="1144"/>
    <cellStyle name="Comma 15 2 3" xfId="1145"/>
    <cellStyle name="Comma 15 2 3 2" xfId="1146"/>
    <cellStyle name="Comma 15 2 4" xfId="1147"/>
    <cellStyle name="Comma 15 3" xfId="1148"/>
    <cellStyle name="Comma 15 3 2" xfId="1149"/>
    <cellStyle name="Comma 15 3 2 2" xfId="1150"/>
    <cellStyle name="Comma 15 3 3" xfId="1151"/>
    <cellStyle name="Comma 15 3 3 2" xfId="1152"/>
    <cellStyle name="Comma 15 3 4" xfId="1153"/>
    <cellStyle name="Comma 15 3 4 2" xfId="1154"/>
    <cellStyle name="Comma 15 4" xfId="1155"/>
    <cellStyle name="Comma 15 4 2" xfId="1156"/>
    <cellStyle name="Comma 15 4 3" xfId="1157"/>
    <cellStyle name="Comma 150" xfId="1158"/>
    <cellStyle name="Comma 150 2" xfId="1159"/>
    <cellStyle name="Comma 150 3" xfId="1160"/>
    <cellStyle name="Comma 150 4" xfId="1161"/>
    <cellStyle name="Comma 150 5" xfId="1162"/>
    <cellStyle name="Comma 150 5 2" xfId="1163"/>
    <cellStyle name="Comma 150 5 3" xfId="1164"/>
    <cellStyle name="Comma 151" xfId="1165"/>
    <cellStyle name="Comma 151 2" xfId="1166"/>
    <cellStyle name="Comma 151 3" xfId="1167"/>
    <cellStyle name="Comma 151 4" xfId="1168"/>
    <cellStyle name="Comma 151 5" xfId="1169"/>
    <cellStyle name="Comma 151 5 2" xfId="1170"/>
    <cellStyle name="Comma 151 5 3" xfId="1171"/>
    <cellStyle name="Comma 152" xfId="1172"/>
    <cellStyle name="Comma 152 2" xfId="1173"/>
    <cellStyle name="Comma 152 3" xfId="1174"/>
    <cellStyle name="Comma 152 4" xfId="1175"/>
    <cellStyle name="Comma 152 5" xfId="1176"/>
    <cellStyle name="Comma 152 5 2" xfId="1177"/>
    <cellStyle name="Comma 152 5 3" xfId="1178"/>
    <cellStyle name="Comma 153" xfId="1179"/>
    <cellStyle name="Comma 153 2" xfId="1180"/>
    <cellStyle name="Comma 153 3" xfId="1181"/>
    <cellStyle name="Comma 153 4" xfId="1182"/>
    <cellStyle name="Comma 153 5" xfId="1183"/>
    <cellStyle name="Comma 153 5 2" xfId="1184"/>
    <cellStyle name="Comma 153 5 3" xfId="1185"/>
    <cellStyle name="Comma 154" xfId="1186"/>
    <cellStyle name="Comma 154 2" xfId="1187"/>
    <cellStyle name="Comma 154 3" xfId="1188"/>
    <cellStyle name="Comma 154 4" xfId="1189"/>
    <cellStyle name="Comma 154 5" xfId="1190"/>
    <cellStyle name="Comma 154 5 2" xfId="1191"/>
    <cellStyle name="Comma 154 5 3" xfId="1192"/>
    <cellStyle name="Comma 155" xfId="1193"/>
    <cellStyle name="Comma 155 2" xfId="1194"/>
    <cellStyle name="Comma 155 3" xfId="1195"/>
    <cellStyle name="Comma 155 4" xfId="1196"/>
    <cellStyle name="Comma 155 5" xfId="1197"/>
    <cellStyle name="Comma 155 5 2" xfId="1198"/>
    <cellStyle name="Comma 155 5 3" xfId="1199"/>
    <cellStyle name="Comma 156" xfId="1200"/>
    <cellStyle name="Comma 156 2" xfId="1201"/>
    <cellStyle name="Comma 156 3" xfId="1202"/>
    <cellStyle name="Comma 156 4" xfId="1203"/>
    <cellStyle name="Comma 156 5" xfId="1204"/>
    <cellStyle name="Comma 156 5 2" xfId="1205"/>
    <cellStyle name="Comma 156 5 3" xfId="1206"/>
    <cellStyle name="Comma 157" xfId="1207"/>
    <cellStyle name="Comma 157 2" xfId="1208"/>
    <cellStyle name="Comma 157 2 2" xfId="1209"/>
    <cellStyle name="Comma 157 3" xfId="1210"/>
    <cellStyle name="Comma 157 4" xfId="1211"/>
    <cellStyle name="Comma 158" xfId="1212"/>
    <cellStyle name="Comma 158 2" xfId="1213"/>
    <cellStyle name="Comma 158 2 2" xfId="1214"/>
    <cellStyle name="Comma 158 3" xfId="1215"/>
    <cellStyle name="Comma 158 4" xfId="1216"/>
    <cellStyle name="Comma 159" xfId="1217"/>
    <cellStyle name="Comma 159 2" xfId="1218"/>
    <cellStyle name="Comma 159 3" xfId="1219"/>
    <cellStyle name="Comma 159 4" xfId="1220"/>
    <cellStyle name="Comma 159 5" xfId="1221"/>
    <cellStyle name="Comma 159 5 2" xfId="1222"/>
    <cellStyle name="Comma 159 5 3" xfId="1223"/>
    <cellStyle name="Comma 16" xfId="1224"/>
    <cellStyle name="Comma 16 2" xfId="1225"/>
    <cellStyle name="Comma 16 2 2" xfId="1226"/>
    <cellStyle name="Comma 16 2 3" xfId="1227"/>
    <cellStyle name="Comma 16 2 3 2" xfId="1228"/>
    <cellStyle name="Comma 16 2 4" xfId="1229"/>
    <cellStyle name="Comma 16 3" xfId="1230"/>
    <cellStyle name="Comma 16 3 2" xfId="1231"/>
    <cellStyle name="Comma 16 3 2 2" xfId="1232"/>
    <cellStyle name="Comma 16 3 3" xfId="1233"/>
    <cellStyle name="Comma 16 3 3 2" xfId="1234"/>
    <cellStyle name="Comma 16 3 4" xfId="1235"/>
    <cellStyle name="Comma 16 3 4 2" xfId="1236"/>
    <cellStyle name="Comma 16 4" xfId="1237"/>
    <cellStyle name="Comma 16 4 2" xfId="1238"/>
    <cellStyle name="Comma 16 4 3" xfId="1239"/>
    <cellStyle name="Comma 160" xfId="1240"/>
    <cellStyle name="Comma 160 2" xfId="1241"/>
    <cellStyle name="Comma 160 3" xfId="1242"/>
    <cellStyle name="Comma 160 4" xfId="1243"/>
    <cellStyle name="Comma 160 5" xfId="1244"/>
    <cellStyle name="Comma 160 5 2" xfId="1245"/>
    <cellStyle name="Comma 160 5 3" xfId="1246"/>
    <cellStyle name="Comma 161" xfId="1247"/>
    <cellStyle name="Comma 161 2" xfId="1248"/>
    <cellStyle name="Comma 161 3" xfId="1249"/>
    <cellStyle name="Comma 161 4" xfId="1250"/>
    <cellStyle name="Comma 161 5" xfId="1251"/>
    <cellStyle name="Comma 161 5 2" xfId="1252"/>
    <cellStyle name="Comma 161 5 3" xfId="1253"/>
    <cellStyle name="Comma 162" xfId="1254"/>
    <cellStyle name="Comma 162 2" xfId="1255"/>
    <cellStyle name="Comma 162 3" xfId="1256"/>
    <cellStyle name="Comma 162 4" xfId="1257"/>
    <cellStyle name="Comma 162 5" xfId="1258"/>
    <cellStyle name="Comma 162 5 2" xfId="1259"/>
    <cellStyle name="Comma 162 5 3" xfId="1260"/>
    <cellStyle name="Comma 163" xfId="1261"/>
    <cellStyle name="Comma 163 2" xfId="1262"/>
    <cellStyle name="Comma 163 3" xfId="1263"/>
    <cellStyle name="Comma 163 4" xfId="1264"/>
    <cellStyle name="Comma 163 5" xfId="1265"/>
    <cellStyle name="Comma 163 5 2" xfId="1266"/>
    <cellStyle name="Comma 163 5 3" xfId="1267"/>
    <cellStyle name="Comma 164" xfId="1268"/>
    <cellStyle name="Comma 164 2" xfId="1269"/>
    <cellStyle name="Comma 164 3" xfId="1270"/>
    <cellStyle name="Comma 164 4" xfId="1271"/>
    <cellStyle name="Comma 164 5" xfId="1272"/>
    <cellStyle name="Comma 164 5 2" xfId="1273"/>
    <cellStyle name="Comma 164 5 3" xfId="1274"/>
    <cellStyle name="Comma 165" xfId="1275"/>
    <cellStyle name="Comma 165 2" xfId="1276"/>
    <cellStyle name="Comma 165 3" xfId="1277"/>
    <cellStyle name="Comma 165 4" xfId="1278"/>
    <cellStyle name="Comma 165 5" xfId="1279"/>
    <cellStyle name="Comma 165 5 2" xfId="1280"/>
    <cellStyle name="Comma 165 5 3" xfId="1281"/>
    <cellStyle name="Comma 166" xfId="1282"/>
    <cellStyle name="Comma 166 2" xfId="1283"/>
    <cellStyle name="Comma 166 2 2" xfId="1284"/>
    <cellStyle name="Comma 166 3" xfId="1285"/>
    <cellStyle name="Comma 166 4" xfId="1286"/>
    <cellStyle name="Comma 167" xfId="1287"/>
    <cellStyle name="Comma 167 2" xfId="1288"/>
    <cellStyle name="Comma 167 2 2" xfId="1289"/>
    <cellStyle name="Comma 167 3" xfId="1290"/>
    <cellStyle name="Comma 167 4" xfId="1291"/>
    <cellStyle name="Comma 168" xfId="1292"/>
    <cellStyle name="Comma 168 2" xfId="1293"/>
    <cellStyle name="Comma 168 2 2" xfId="1294"/>
    <cellStyle name="Comma 168 3" xfId="1295"/>
    <cellStyle name="Comma 168 4" xfId="1296"/>
    <cellStyle name="Comma 169" xfId="1297"/>
    <cellStyle name="Comma 169 2" xfId="1298"/>
    <cellStyle name="Comma 169 2 2" xfId="1299"/>
    <cellStyle name="Comma 169 3" xfId="1300"/>
    <cellStyle name="Comma 169 4" xfId="1301"/>
    <cellStyle name="Comma 17" xfId="1302"/>
    <cellStyle name="Comma 17 2" xfId="1303"/>
    <cellStyle name="Comma 17 2 2" xfId="1304"/>
    <cellStyle name="Comma 17 2 3" xfId="1305"/>
    <cellStyle name="Comma 17 2 3 2" xfId="1306"/>
    <cellStyle name="Comma 17 2 4" xfId="1307"/>
    <cellStyle name="Comma 17 3" xfId="1308"/>
    <cellStyle name="Comma 17 4" xfId="1309"/>
    <cellStyle name="Comma 17 4 2" xfId="1310"/>
    <cellStyle name="Comma 17 4 3" xfId="1311"/>
    <cellStyle name="Comma 170" xfId="1312"/>
    <cellStyle name="Comma 170 2" xfId="1313"/>
    <cellStyle name="Comma 170 3" xfId="1314"/>
    <cellStyle name="Comma 171" xfId="1315"/>
    <cellStyle name="Comma 172" xfId="1316"/>
    <cellStyle name="Comma 173" xfId="1317"/>
    <cellStyle name="Comma 174" xfId="1318"/>
    <cellStyle name="Comma 174 2" xfId="1319"/>
    <cellStyle name="Comma 175" xfId="1320"/>
    <cellStyle name="Comma 175 2" xfId="1321"/>
    <cellStyle name="Comma 176" xfId="1322"/>
    <cellStyle name="Comma 176 2" xfId="1323"/>
    <cellStyle name="Comma 177" xfId="1324"/>
    <cellStyle name="Comma 177 2" xfId="1325"/>
    <cellStyle name="Comma 178" xfId="1326"/>
    <cellStyle name="Comma 178 2" xfId="1327"/>
    <cellStyle name="Comma 179" xfId="1328"/>
    <cellStyle name="Comma 179 2" xfId="1329"/>
    <cellStyle name="Comma 18" xfId="1330"/>
    <cellStyle name="Comma 18 2" xfId="1331"/>
    <cellStyle name="Comma 18 2 2" xfId="1332"/>
    <cellStyle name="Comma 18 2 3" xfId="1333"/>
    <cellStyle name="Comma 18 2 3 2" xfId="1334"/>
    <cellStyle name="Comma 18 2 4" xfId="1335"/>
    <cellStyle name="Comma 18 3" xfId="1336"/>
    <cellStyle name="Comma 18 4" xfId="1337"/>
    <cellStyle name="Comma 18 4 2" xfId="1338"/>
    <cellStyle name="Comma 18 4 3" xfId="1339"/>
    <cellStyle name="Comma 180" xfId="1340"/>
    <cellStyle name="Comma 180 2" xfId="1341"/>
    <cellStyle name="Comma 181" xfId="1342"/>
    <cellStyle name="Comma 181 2" xfId="1343"/>
    <cellStyle name="Comma 182" xfId="1344"/>
    <cellStyle name="Comma 183" xfId="1345"/>
    <cellStyle name="Comma 184" xfId="1346"/>
    <cellStyle name="Comma 185" xfId="1347"/>
    <cellStyle name="Comma 186" xfId="1348"/>
    <cellStyle name="Comma 187" xfId="1349"/>
    <cellStyle name="Comma 188" xfId="1350"/>
    <cellStyle name="Comma 188 2" xfId="1351"/>
    <cellStyle name="Comma 189" xfId="1352"/>
    <cellStyle name="Comma 189 2" xfId="1353"/>
    <cellStyle name="Comma 19" xfId="1354"/>
    <cellStyle name="Comma 19 2" xfId="1355"/>
    <cellStyle name="Comma 19 2 2" xfId="1356"/>
    <cellStyle name="Comma 19 2 3" xfId="1357"/>
    <cellStyle name="Comma 19 2 3 2" xfId="1358"/>
    <cellStyle name="Comma 19 2 4" xfId="1359"/>
    <cellStyle name="Comma 19 3" xfId="1360"/>
    <cellStyle name="Comma 19 4" xfId="1361"/>
    <cellStyle name="Comma 19 4 2" xfId="1362"/>
    <cellStyle name="Comma 19 4 3" xfId="1363"/>
    <cellStyle name="Comma 190" xfId="1364"/>
    <cellStyle name="Comma 190 2" xfId="1365"/>
    <cellStyle name="Comma 191" xfId="1366"/>
    <cellStyle name="Comma 191 2" xfId="1367"/>
    <cellStyle name="Comma 192" xfId="1368"/>
    <cellStyle name="Comma 192 2" xfId="1369"/>
    <cellStyle name="Comma 193" xfId="1370"/>
    <cellStyle name="Comma 193 2" xfId="1371"/>
    <cellStyle name="Comma 194" xfId="1372"/>
    <cellStyle name="Comma 194 2" xfId="1373"/>
    <cellStyle name="Comma 195" xfId="1374"/>
    <cellStyle name="Comma 195 2" xfId="1375"/>
    <cellStyle name="Comma 196" xfId="1376"/>
    <cellStyle name="Comma 196 2" xfId="1377"/>
    <cellStyle name="Comma 197" xfId="1378"/>
    <cellStyle name="Comma 197 2" xfId="1379"/>
    <cellStyle name="Comma 198" xfId="1380"/>
    <cellStyle name="Comma 198 2" xfId="1381"/>
    <cellStyle name="Comma 199" xfId="1382"/>
    <cellStyle name="Comma 199 2" xfId="1383"/>
    <cellStyle name="Comma 2" xfId="1384"/>
    <cellStyle name="Comma 2 10" xfId="1385"/>
    <cellStyle name="Comma 2 10 2" xfId="1386"/>
    <cellStyle name="Comma 2 10 3" xfId="1387"/>
    <cellStyle name="Comma 2 10 3 2" xfId="1388"/>
    <cellStyle name="Comma 2 10 4" xfId="1389"/>
    <cellStyle name="Comma 2 10 4 2" xfId="1390"/>
    <cellStyle name="Comma 2 10 5" xfId="1391"/>
    <cellStyle name="Comma 2 10 5 2" xfId="1392"/>
    <cellStyle name="Comma 2 10 6" xfId="1393"/>
    <cellStyle name="Comma 2 11" xfId="1394"/>
    <cellStyle name="Comma 2 11 2" xfId="1395"/>
    <cellStyle name="Comma 2 11 3" xfId="1396"/>
    <cellStyle name="Comma 2 11 3 2" xfId="1397"/>
    <cellStyle name="Comma 2 12" xfId="1398"/>
    <cellStyle name="Comma 2 2" xfId="1399"/>
    <cellStyle name="Comma 2 2 2" xfId="1400"/>
    <cellStyle name="Comma 2 2 2 2" xfId="1401"/>
    <cellStyle name="Comma 2 2 2 3" xfId="1402"/>
    <cellStyle name="Comma 2 2 3" xfId="1403"/>
    <cellStyle name="Comma 2 2 3 2" xfId="1404"/>
    <cellStyle name="Comma 2 2 3 3" xfId="1405"/>
    <cellStyle name="Comma 2 2 3 3 2" xfId="1406"/>
    <cellStyle name="Comma 2 2 3 3 3" xfId="1407"/>
    <cellStyle name="Comma 2 2 3 3 4" xfId="1408"/>
    <cellStyle name="Comma 2 2 3 3 4 2" xfId="1409"/>
    <cellStyle name="Comma 2 2 3 3 5" xfId="1410"/>
    <cellStyle name="Comma 2 2 3 3 5 2" xfId="1411"/>
    <cellStyle name="Comma 2 2 3 3 6" xfId="1412"/>
    <cellStyle name="Comma 2 2 3 3 6 2" xfId="1413"/>
    <cellStyle name="Comma 2 2 3 3 6 2 2" xfId="1414"/>
    <cellStyle name="Comma 2 2 3 3 6 3" xfId="1415"/>
    <cellStyle name="Comma 2 2 3 3 6 3 2" xfId="1416"/>
    <cellStyle name="Comma 2 2 3 3 6 4" xfId="1417"/>
    <cellStyle name="Comma 2 2 3 4" xfId="1418"/>
    <cellStyle name="Comma 2 2 3 5" xfId="1419"/>
    <cellStyle name="Comma 2 2 3 6" xfId="1420"/>
    <cellStyle name="Comma 2 2 3 7" xfId="1421"/>
    <cellStyle name="Comma 2 2 3 7 2" xfId="1422"/>
    <cellStyle name="Comma 2 2 3 8" xfId="1423"/>
    <cellStyle name="Comma 2 2 3 8 2" xfId="1424"/>
    <cellStyle name="Comma 2 2 3 9" xfId="1425"/>
    <cellStyle name="Comma 2 2 3 9 2" xfId="1426"/>
    <cellStyle name="Comma 2 2 3 9 2 2" xfId="1427"/>
    <cellStyle name="Comma 2 2 3 9 3" xfId="1428"/>
    <cellStyle name="Comma 2 2 3 9 3 2" xfId="1429"/>
    <cellStyle name="Comma 2 2 3 9 4" xfId="1430"/>
    <cellStyle name="Comma 2 2 4" xfId="1431"/>
    <cellStyle name="Comma 2 2 4 2" xfId="1432"/>
    <cellStyle name="Comma 2 2 4 3" xfId="1433"/>
    <cellStyle name="Comma 2 2 4 3 2" xfId="1434"/>
    <cellStyle name="Comma 2 2 4 4" xfId="1435"/>
    <cellStyle name="Comma 2 2 4 4 2" xfId="1436"/>
    <cellStyle name="Comma 2 2 5" xfId="1437"/>
    <cellStyle name="Comma 2 3" xfId="1438"/>
    <cellStyle name="Comma 2 3 2" xfId="1439"/>
    <cellStyle name="Comma 2 3 2 2" xfId="1440"/>
    <cellStyle name="Comma 2 3 2 3" xfId="1441"/>
    <cellStyle name="Comma 2 3 2 3 2" xfId="1442"/>
    <cellStyle name="Comma 2 3 2 3 3" xfId="1443"/>
    <cellStyle name="Comma 2 3 2 3 3 2" xfId="1444"/>
    <cellStyle name="Comma 2 3 2 3 4" xfId="1445"/>
    <cellStyle name="Comma 2 3 2 4" xfId="1446"/>
    <cellStyle name="Comma 2 3 3" xfId="1447"/>
    <cellStyle name="Comma 2 4" xfId="1448"/>
    <cellStyle name="Comma 2 4 2" xfId="1449"/>
    <cellStyle name="Comma 2 4 2 2" xfId="1450"/>
    <cellStyle name="Comma 2 4 2 3" xfId="1451"/>
    <cellStyle name="Comma 2 4 2 4" xfId="1452"/>
    <cellStyle name="Comma 2 4 2 4 2" xfId="1453"/>
    <cellStyle name="Comma 2 4 3" xfId="1454"/>
    <cellStyle name="Comma 2 4 3 2" xfId="1455"/>
    <cellStyle name="Comma 2 4 4" xfId="1456"/>
    <cellStyle name="Comma 2 4 4 2" xfId="1457"/>
    <cellStyle name="Comma 2 4 5" xfId="1458"/>
    <cellStyle name="Comma 2 4 6" xfId="1459"/>
    <cellStyle name="Comma 2 4 6 2" xfId="1460"/>
    <cellStyle name="Comma 2 4 6 3" xfId="1461"/>
    <cellStyle name="Comma 2 4 6 4" xfId="1462"/>
    <cellStyle name="Comma 2 5" xfId="1463"/>
    <cellStyle name="Comma 2 6" xfId="1464"/>
    <cellStyle name="Comma 2 6 2" xfId="1465"/>
    <cellStyle name="Comma 2 6 3" xfId="1466"/>
    <cellStyle name="Comma 2 7" xfId="1467"/>
    <cellStyle name="Comma 2 7 2" xfId="1468"/>
    <cellStyle name="Comma 2 7 3" xfId="1469"/>
    <cellStyle name="Comma 2 8" xfId="1470"/>
    <cellStyle name="Comma 2 8 2" xfId="1471"/>
    <cellStyle name="Comma 2 8 3" xfId="1472"/>
    <cellStyle name="Comma 2 8 3 2" xfId="1473"/>
    <cellStyle name="Comma 2 8 3 3" xfId="1474"/>
    <cellStyle name="Comma 2 8 3 4" xfId="1475"/>
    <cellStyle name="Comma 2 8 3 4 2" xfId="1476"/>
    <cellStyle name="Comma 2 8 3 4 3" xfId="1477"/>
    <cellStyle name="Comma 2 9" xfId="1478"/>
    <cellStyle name="Comma 20" xfId="1479"/>
    <cellStyle name="Comma 20 2" xfId="1480"/>
    <cellStyle name="Comma 20 2 2" xfId="1481"/>
    <cellStyle name="Comma 20 2 3" xfId="1482"/>
    <cellStyle name="Comma 20 2 3 2" xfId="1483"/>
    <cellStyle name="Comma 20 2 4" xfId="1484"/>
    <cellStyle name="Comma 20 3" xfId="1485"/>
    <cellStyle name="Comma 20 4" xfId="1486"/>
    <cellStyle name="Comma 20 4 2" xfId="1487"/>
    <cellStyle name="Comma 20 4 3" xfId="1488"/>
    <cellStyle name="Comma 200" xfId="1489"/>
    <cellStyle name="Comma 200 2" xfId="1490"/>
    <cellStyle name="Comma 201" xfId="1491"/>
    <cellStyle name="Comma 202" xfId="1492"/>
    <cellStyle name="Comma 202 2" xfId="1493"/>
    <cellStyle name="Comma 203" xfId="1494"/>
    <cellStyle name="Comma 203 2" xfId="1495"/>
    <cellStyle name="Comma 204" xfId="1496"/>
    <cellStyle name="Comma 204 2" xfId="1497"/>
    <cellStyle name="Comma 205" xfId="1498"/>
    <cellStyle name="Comma 205 2" xfId="1499"/>
    <cellStyle name="Comma 205 3" xfId="1500"/>
    <cellStyle name="Comma 205 4" xfId="1501"/>
    <cellStyle name="Comma 205 4 2" xfId="1502"/>
    <cellStyle name="Comma 205 4 3" xfId="1503"/>
    <cellStyle name="Comma 206" xfId="1504"/>
    <cellStyle name="Comma 206 2" xfId="1505"/>
    <cellStyle name="Comma 206 3" xfId="1506"/>
    <cellStyle name="Comma 206 4" xfId="1507"/>
    <cellStyle name="Comma 206 4 2" xfId="1508"/>
    <cellStyle name="Comma 206 4 3" xfId="1509"/>
    <cellStyle name="Comma 207" xfId="1510"/>
    <cellStyle name="Comma 207 2" xfId="1511"/>
    <cellStyle name="Comma 207 3" xfId="1512"/>
    <cellStyle name="Comma 207 4" xfId="1513"/>
    <cellStyle name="Comma 207 4 2" xfId="1514"/>
    <cellStyle name="Comma 207 4 3" xfId="1515"/>
    <cellStyle name="Comma 208" xfId="1516"/>
    <cellStyle name="Comma 208 2" xfId="1517"/>
    <cellStyle name="Comma 208 3" xfId="1518"/>
    <cellStyle name="Comma 208 4" xfId="1519"/>
    <cellStyle name="Comma 208 4 2" xfId="1520"/>
    <cellStyle name="Comma 208 4 3" xfId="1521"/>
    <cellStyle name="Comma 209" xfId="1522"/>
    <cellStyle name="Comma 209 2" xfId="1523"/>
    <cellStyle name="Comma 209 2 2" xfId="1524"/>
    <cellStyle name="Comma 209 3" xfId="1525"/>
    <cellStyle name="Comma 209 3 2" xfId="1526"/>
    <cellStyle name="Comma 209 4" xfId="1527"/>
    <cellStyle name="Comma 209 4 2" xfId="1528"/>
    <cellStyle name="Comma 21" xfId="1529"/>
    <cellStyle name="Comma 21 2" xfId="1530"/>
    <cellStyle name="Comma 21 2 2" xfId="1531"/>
    <cellStyle name="Comma 21 2 3" xfId="1532"/>
    <cellStyle name="Comma 21 2 3 2" xfId="1533"/>
    <cellStyle name="Comma 21 2 4" xfId="1534"/>
    <cellStyle name="Comma 21 3" xfId="1535"/>
    <cellStyle name="Comma 21 4" xfId="1536"/>
    <cellStyle name="Comma 21 4 2" xfId="1537"/>
    <cellStyle name="Comma 21 4 3" xfId="1538"/>
    <cellStyle name="Comma 210" xfId="1539"/>
    <cellStyle name="Comma 210 2" xfId="1540"/>
    <cellStyle name="Comma 210 2 2" xfId="1541"/>
    <cellStyle name="Comma 210 3" xfId="1542"/>
    <cellStyle name="Comma 210 3 2" xfId="1543"/>
    <cellStyle name="Comma 210 4" xfId="1544"/>
    <cellStyle name="Comma 210 4 2" xfId="1545"/>
    <cellStyle name="Comma 211" xfId="1546"/>
    <cellStyle name="Comma 211 2" xfId="1547"/>
    <cellStyle name="Comma 211 2 2" xfId="1548"/>
    <cellStyle name="Comma 211 3" xfId="1549"/>
    <cellStyle name="Comma 211 3 2" xfId="1550"/>
    <cellStyle name="Comma 211 4" xfId="1551"/>
    <cellStyle name="Comma 211 4 2" xfId="1552"/>
    <cellStyle name="Comma 212" xfId="1553"/>
    <cellStyle name="Comma 212 2" xfId="1554"/>
    <cellStyle name="Comma 212 2 2" xfId="1555"/>
    <cellStyle name="Comma 212 3" xfId="1556"/>
    <cellStyle name="Comma 212 3 2" xfId="1557"/>
    <cellStyle name="Comma 212 4" xfId="1558"/>
    <cellStyle name="Comma 212 4 2" xfId="1559"/>
    <cellStyle name="Comma 213" xfId="1560"/>
    <cellStyle name="Comma 213 2" xfId="1561"/>
    <cellStyle name="Comma 213 2 2" xfId="1562"/>
    <cellStyle name="Comma 213 3" xfId="1563"/>
    <cellStyle name="Comma 213 3 2" xfId="1564"/>
    <cellStyle name="Comma 213 4" xfId="1565"/>
    <cellStyle name="Comma 213 4 2" xfId="1566"/>
    <cellStyle name="Comma 214" xfId="1567"/>
    <cellStyle name="Comma 214 2" xfId="1568"/>
    <cellStyle name="Comma 214 2 2" xfId="1569"/>
    <cellStyle name="Comma 214 3" xfId="1570"/>
    <cellStyle name="Comma 214 3 2" xfId="1571"/>
    <cellStyle name="Comma 214 4" xfId="1572"/>
    <cellStyle name="Comma 214 4 2" xfId="1573"/>
    <cellStyle name="Comma 215" xfId="1574"/>
    <cellStyle name="Comma 215 2" xfId="1575"/>
    <cellStyle name="Comma 215 2 2" xfId="1576"/>
    <cellStyle name="Comma 215 3" xfId="1577"/>
    <cellStyle name="Comma 215 3 2" xfId="1578"/>
    <cellStyle name="Comma 215 4" xfId="1579"/>
    <cellStyle name="Comma 215 4 2" xfId="1580"/>
    <cellStyle name="Comma 216" xfId="1581"/>
    <cellStyle name="Comma 216 2" xfId="1582"/>
    <cellStyle name="Comma 216 2 2" xfId="1583"/>
    <cellStyle name="Comma 216 3" xfId="1584"/>
    <cellStyle name="Comma 216 3 2" xfId="1585"/>
    <cellStyle name="Comma 216 4" xfId="1586"/>
    <cellStyle name="Comma 216 4 2" xfId="1587"/>
    <cellStyle name="Comma 217" xfId="1588"/>
    <cellStyle name="Comma 217 2" xfId="1589"/>
    <cellStyle name="Comma 217 2 2" xfId="1590"/>
    <cellStyle name="Comma 217 3" xfId="1591"/>
    <cellStyle name="Comma 217 3 2" xfId="1592"/>
    <cellStyle name="Comma 217 4" xfId="1593"/>
    <cellStyle name="Comma 217 4 2" xfId="1594"/>
    <cellStyle name="Comma 218" xfId="1595"/>
    <cellStyle name="Comma 218 2" xfId="1596"/>
    <cellStyle name="Comma 218 2 2" xfId="1597"/>
    <cellStyle name="Comma 218 3" xfId="1598"/>
    <cellStyle name="Comma 218 3 2" xfId="1599"/>
    <cellStyle name="Comma 218 4" xfId="1600"/>
    <cellStyle name="Comma 218 4 2" xfId="1601"/>
    <cellStyle name="Comma 219" xfId="1602"/>
    <cellStyle name="Comma 219 2" xfId="1603"/>
    <cellStyle name="Comma 219 2 2" xfId="1604"/>
    <cellStyle name="Comma 219 3" xfId="1605"/>
    <cellStyle name="Comma 219 3 2" xfId="1606"/>
    <cellStyle name="Comma 219 4" xfId="1607"/>
    <cellStyle name="Comma 219 4 2" xfId="1608"/>
    <cellStyle name="Comma 22" xfId="1609"/>
    <cellStyle name="Comma 22 2" xfId="1610"/>
    <cellStyle name="Comma 22 2 2" xfId="1611"/>
    <cellStyle name="Comma 22 2 3" xfId="1612"/>
    <cellStyle name="Comma 22 2 3 2" xfId="1613"/>
    <cellStyle name="Comma 22 2 4" xfId="1614"/>
    <cellStyle name="Comma 22 3" xfId="1615"/>
    <cellStyle name="Comma 22 4" xfId="1616"/>
    <cellStyle name="Comma 22 4 2" xfId="1617"/>
    <cellStyle name="Comma 22 4 3" xfId="1618"/>
    <cellStyle name="Comma 220" xfId="1619"/>
    <cellStyle name="Comma 220 2" xfId="1620"/>
    <cellStyle name="Comma 220 2 2" xfId="1621"/>
    <cellStyle name="Comma 220 3" xfId="1622"/>
    <cellStyle name="Comma 220 3 2" xfId="1623"/>
    <cellStyle name="Comma 220 4" xfId="1624"/>
    <cellStyle name="Comma 220 4 2" xfId="1625"/>
    <cellStyle name="Comma 221" xfId="1626"/>
    <cellStyle name="Comma 221 2" xfId="1627"/>
    <cellStyle name="Comma 221 2 2" xfId="1628"/>
    <cellStyle name="Comma 221 3" xfId="1629"/>
    <cellStyle name="Comma 221 3 2" xfId="1630"/>
    <cellStyle name="Comma 221 4" xfId="1631"/>
    <cellStyle name="Comma 221 4 2" xfId="1632"/>
    <cellStyle name="Comma 222" xfId="1633"/>
    <cellStyle name="Comma 222 2" xfId="1634"/>
    <cellStyle name="Comma 222 2 2" xfId="1635"/>
    <cellStyle name="Comma 222 3" xfId="1636"/>
    <cellStyle name="Comma 222 3 2" xfId="1637"/>
    <cellStyle name="Comma 222 4" xfId="1638"/>
    <cellStyle name="Comma 222 4 2" xfId="1639"/>
    <cellStyle name="Comma 223" xfId="1640"/>
    <cellStyle name="Comma 223 2" xfId="1641"/>
    <cellStyle name="Comma 223 2 2" xfId="1642"/>
    <cellStyle name="Comma 223 3" xfId="1643"/>
    <cellStyle name="Comma 223 3 2" xfId="1644"/>
    <cellStyle name="Comma 223 4" xfId="1645"/>
    <cellStyle name="Comma 223 4 2" xfId="1646"/>
    <cellStyle name="Comma 224" xfId="1647"/>
    <cellStyle name="Comma 224 2" xfId="1648"/>
    <cellStyle name="Comma 224 3" xfId="1649"/>
    <cellStyle name="Comma 224 4" xfId="1650"/>
    <cellStyle name="Comma 224 4 2" xfId="1651"/>
    <cellStyle name="Comma 224 4 3" xfId="1652"/>
    <cellStyle name="Comma 225" xfId="1653"/>
    <cellStyle name="Comma 225 2" xfId="1654"/>
    <cellStyle name="Comma 225 2 2" xfId="1655"/>
    <cellStyle name="Comma 225 3" xfId="1656"/>
    <cellStyle name="Comma 225 4" xfId="1657"/>
    <cellStyle name="Comma 226" xfId="1658"/>
    <cellStyle name="Comma 226 2" xfId="1659"/>
    <cellStyle name="Comma 226 2 2" xfId="1660"/>
    <cellStyle name="Comma 226 3" xfId="1661"/>
    <cellStyle name="Comma 226 4" xfId="1662"/>
    <cellStyle name="Comma 227" xfId="1663"/>
    <cellStyle name="Comma 227 2" xfId="1664"/>
    <cellStyle name="Comma 227 3" xfId="1665"/>
    <cellStyle name="Comma 227 4" xfId="1666"/>
    <cellStyle name="Comma 227 5" xfId="1667"/>
    <cellStyle name="Comma 227 5 2" xfId="1668"/>
    <cellStyle name="Comma 227 5 3" xfId="1669"/>
    <cellStyle name="Comma 228" xfId="1670"/>
    <cellStyle name="Comma 228 2" xfId="1671"/>
    <cellStyle name="Comma 228 3" xfId="1672"/>
    <cellStyle name="Comma 228 4" xfId="1673"/>
    <cellStyle name="Comma 228 4 2" xfId="1674"/>
    <cellStyle name="Comma 228 4 3" xfId="1675"/>
    <cellStyle name="Comma 229" xfId="1676"/>
    <cellStyle name="Comma 23" xfId="1677"/>
    <cellStyle name="Comma 23 2" xfId="1678"/>
    <cellStyle name="Comma 23 2 2" xfId="1679"/>
    <cellStyle name="Comma 23 2 3" xfId="1680"/>
    <cellStyle name="Comma 23 2 3 2" xfId="1681"/>
    <cellStyle name="Comma 23 2 4" xfId="1682"/>
    <cellStyle name="Comma 23 3" xfId="1683"/>
    <cellStyle name="Comma 23 4" xfId="1684"/>
    <cellStyle name="Comma 23 4 2" xfId="1685"/>
    <cellStyle name="Comma 23 4 3" xfId="1686"/>
    <cellStyle name="Comma 230" xfId="1687"/>
    <cellStyle name="Comma 231" xfId="1688"/>
    <cellStyle name="Comma 232" xfId="1689"/>
    <cellStyle name="Comma 233" xfId="1690"/>
    <cellStyle name="Comma 234" xfId="1691"/>
    <cellStyle name="Comma 235" xfId="1692"/>
    <cellStyle name="Comma 236" xfId="1693"/>
    <cellStyle name="Comma 237" xfId="1694"/>
    <cellStyle name="Comma 238" xfId="1695"/>
    <cellStyle name="Comma 239" xfId="1696"/>
    <cellStyle name="Comma 24" xfId="1697"/>
    <cellStyle name="Comma 24 2" xfId="1698"/>
    <cellStyle name="Comma 24 2 2" xfId="1699"/>
    <cellStyle name="Comma 24 2 3" xfId="1700"/>
    <cellStyle name="Comma 24 2 3 2" xfId="1701"/>
    <cellStyle name="Comma 24 2 4" xfId="1702"/>
    <cellStyle name="Comma 24 3" xfId="1703"/>
    <cellStyle name="Comma 24 4" xfId="1704"/>
    <cellStyle name="Comma 24 5" xfId="1705"/>
    <cellStyle name="Comma 24 5 2" xfId="1706"/>
    <cellStyle name="Comma 24 5 3" xfId="1707"/>
    <cellStyle name="Comma 240" xfId="1708"/>
    <cellStyle name="Comma 241" xfId="1709"/>
    <cellStyle name="Comma 242" xfId="1710"/>
    <cellStyle name="Comma 243" xfId="1711"/>
    <cellStyle name="Comma 243 2" xfId="1712"/>
    <cellStyle name="Comma 243 2 2" xfId="1713"/>
    <cellStyle name="Comma 243 3" xfId="1714"/>
    <cellStyle name="Comma 243 3 2" xfId="1715"/>
    <cellStyle name="Comma 243 4" xfId="1716"/>
    <cellStyle name="Comma 243 4 2" xfId="1717"/>
    <cellStyle name="Comma 244" xfId="1718"/>
    <cellStyle name="Comma 244 2" xfId="1719"/>
    <cellStyle name="Comma 244 2 2" xfId="1720"/>
    <cellStyle name="Comma 244 3" xfId="1721"/>
    <cellStyle name="Comma 244 3 2" xfId="1722"/>
    <cellStyle name="Comma 244 4" xfId="1723"/>
    <cellStyle name="Comma 244 4 2" xfId="1724"/>
    <cellStyle name="Comma 245" xfId="1725"/>
    <cellStyle name="Comma 245 2" xfId="1726"/>
    <cellStyle name="Comma 245 2 2" xfId="1727"/>
    <cellStyle name="Comma 245 3" xfId="1728"/>
    <cellStyle name="Comma 245 3 2" xfId="1729"/>
    <cellStyle name="Comma 245 4" xfId="1730"/>
    <cellStyle name="Comma 245 4 2" xfId="1731"/>
    <cellStyle name="Comma 246" xfId="1732"/>
    <cellStyle name="Comma 246 2" xfId="1733"/>
    <cellStyle name="Comma 246 2 2" xfId="1734"/>
    <cellStyle name="Comma 246 3" xfId="1735"/>
    <cellStyle name="Comma 246 3 2" xfId="1736"/>
    <cellStyle name="Comma 246 4" xfId="1737"/>
    <cellStyle name="Comma 246 4 2" xfId="1738"/>
    <cellStyle name="Comma 247" xfId="1739"/>
    <cellStyle name="Comma 247 2" xfId="1740"/>
    <cellStyle name="Comma 247 2 2" xfId="1741"/>
    <cellStyle name="Comma 247 3" xfId="1742"/>
    <cellStyle name="Comma 247 3 2" xfId="1743"/>
    <cellStyle name="Comma 247 4" xfId="1744"/>
    <cellStyle name="Comma 247 4 2" xfId="1745"/>
    <cellStyle name="Comma 248" xfId="1746"/>
    <cellStyle name="Comma 248 2" xfId="1747"/>
    <cellStyle name="Comma 248 2 2" xfId="1748"/>
    <cellStyle name="Comma 248 3" xfId="1749"/>
    <cellStyle name="Comma 248 3 2" xfId="1750"/>
    <cellStyle name="Comma 248 4" xfId="1751"/>
    <cellStyle name="Comma 248 4 2" xfId="1752"/>
    <cellStyle name="Comma 249" xfId="1753"/>
    <cellStyle name="Comma 249 2" xfId="1754"/>
    <cellStyle name="Comma 249 2 2" xfId="1755"/>
    <cellStyle name="Comma 249 3" xfId="1756"/>
    <cellStyle name="Comma 249 3 2" xfId="1757"/>
    <cellStyle name="Comma 249 4" xfId="1758"/>
    <cellStyle name="Comma 249 4 2" xfId="1759"/>
    <cellStyle name="Comma 25" xfId="1760"/>
    <cellStyle name="Comma 25 2" xfId="1761"/>
    <cellStyle name="Comma 25 2 2" xfId="1762"/>
    <cellStyle name="Comma 25 2 3" xfId="1763"/>
    <cellStyle name="Comma 25 2 3 2" xfId="1764"/>
    <cellStyle name="Comma 25 2 4" xfId="1765"/>
    <cellStyle name="Comma 25 3" xfId="1766"/>
    <cellStyle name="Comma 25 4" xfId="1767"/>
    <cellStyle name="Comma 25 5" xfId="1768"/>
    <cellStyle name="Comma 25 5 2" xfId="1769"/>
    <cellStyle name="Comma 25 5 3" xfId="1770"/>
    <cellStyle name="Comma 250" xfId="1771"/>
    <cellStyle name="Comma 250 2" xfId="1772"/>
    <cellStyle name="Comma 250 2 2" xfId="1773"/>
    <cellStyle name="Comma 250 3" xfId="1774"/>
    <cellStyle name="Comma 250 3 2" xfId="1775"/>
    <cellStyle name="Comma 250 4" xfId="1776"/>
    <cellStyle name="Comma 250 4 2" xfId="1777"/>
    <cellStyle name="Comma 251" xfId="1778"/>
    <cellStyle name="Comma 251 2" xfId="1779"/>
    <cellStyle name="Comma 251 2 2" xfId="1780"/>
    <cellStyle name="Comma 251 3" xfId="1781"/>
    <cellStyle name="Comma 251 3 2" xfId="1782"/>
    <cellStyle name="Comma 251 4" xfId="1783"/>
    <cellStyle name="Comma 251 4 2" xfId="1784"/>
    <cellStyle name="Comma 252" xfId="1785"/>
    <cellStyle name="Comma 252 2" xfId="1786"/>
    <cellStyle name="Comma 252 2 2" xfId="1787"/>
    <cellStyle name="Comma 252 3" xfId="1788"/>
    <cellStyle name="Comma 252 3 2" xfId="1789"/>
    <cellStyle name="Comma 252 4" xfId="1790"/>
    <cellStyle name="Comma 252 4 2" xfId="1791"/>
    <cellStyle name="Comma 253" xfId="1792"/>
    <cellStyle name="Comma 253 2" xfId="1793"/>
    <cellStyle name="Comma 253 2 2" xfId="1794"/>
    <cellStyle name="Comma 253 3" xfId="1795"/>
    <cellStyle name="Comma 253 3 2" xfId="1796"/>
    <cellStyle name="Comma 253 4" xfId="1797"/>
    <cellStyle name="Comma 253 4 2" xfId="1798"/>
    <cellStyle name="Comma 254" xfId="1799"/>
    <cellStyle name="Comma 254 2" xfId="1800"/>
    <cellStyle name="Comma 254 2 2" xfId="1801"/>
    <cellStyle name="Comma 254 3" xfId="1802"/>
    <cellStyle name="Comma 254 3 2" xfId="1803"/>
    <cellStyle name="Comma 254 4" xfId="1804"/>
    <cellStyle name="Comma 254 4 2" xfId="1805"/>
    <cellStyle name="Comma 255" xfId="1806"/>
    <cellStyle name="Comma 255 2" xfId="1807"/>
    <cellStyle name="Comma 255 2 2" xfId="1808"/>
    <cellStyle name="Comma 255 3" xfId="1809"/>
    <cellStyle name="Comma 255 3 2" xfId="1810"/>
    <cellStyle name="Comma 255 4" xfId="1811"/>
    <cellStyle name="Comma 255 4 2" xfId="1812"/>
    <cellStyle name="Comma 256" xfId="1813"/>
    <cellStyle name="Comma 256 2" xfId="1814"/>
    <cellStyle name="Comma 256 2 2" xfId="1815"/>
    <cellStyle name="Comma 256 3" xfId="1816"/>
    <cellStyle name="Comma 256 3 2" xfId="1817"/>
    <cellStyle name="Comma 256 4" xfId="1818"/>
    <cellStyle name="Comma 256 4 2" xfId="1819"/>
    <cellStyle name="Comma 257" xfId="1820"/>
    <cellStyle name="Comma 257 2" xfId="1821"/>
    <cellStyle name="Comma 257 2 2" xfId="1822"/>
    <cellStyle name="Comma 257 3" xfId="1823"/>
    <cellStyle name="Comma 257 3 2" xfId="1824"/>
    <cellStyle name="Comma 257 4" xfId="1825"/>
    <cellStyle name="Comma 257 4 2" xfId="1826"/>
    <cellStyle name="Comma 258" xfId="1827"/>
    <cellStyle name="Comma 258 2" xfId="1828"/>
    <cellStyle name="Comma 258 2 2" xfId="1829"/>
    <cellStyle name="Comma 258 3" xfId="1830"/>
    <cellStyle name="Comma 258 3 2" xfId="1831"/>
    <cellStyle name="Comma 258 4" xfId="1832"/>
    <cellStyle name="Comma 258 4 2" xfId="1833"/>
    <cellStyle name="Comma 259" xfId="1834"/>
    <cellStyle name="Comma 259 2" xfId="1835"/>
    <cellStyle name="Comma 259 2 2" xfId="1836"/>
    <cellStyle name="Comma 259 3" xfId="1837"/>
    <cellStyle name="Comma 259 3 2" xfId="1838"/>
    <cellStyle name="Comma 259 4" xfId="1839"/>
    <cellStyle name="Comma 259 4 2" xfId="1840"/>
    <cellStyle name="Comma 26" xfId="1841"/>
    <cellStyle name="Comma 26 2" xfId="1842"/>
    <cellStyle name="Comma 26 3" xfId="1843"/>
    <cellStyle name="Comma 26 3 2" xfId="1844"/>
    <cellStyle name="Comma 260" xfId="1845"/>
    <cellStyle name="Comma 260 2" xfId="1846"/>
    <cellStyle name="Comma 260 2 2" xfId="1847"/>
    <cellStyle name="Comma 260 3" xfId="1848"/>
    <cellStyle name="Comma 260 3 2" xfId="1849"/>
    <cellStyle name="Comma 260 4" xfId="1850"/>
    <cellStyle name="Comma 260 4 2" xfId="1851"/>
    <cellStyle name="Comma 261" xfId="1852"/>
    <cellStyle name="Comma 261 2" xfId="1853"/>
    <cellStyle name="Comma 261 2 2" xfId="1854"/>
    <cellStyle name="Comma 261 3" xfId="1855"/>
    <cellStyle name="Comma 261 3 2" xfId="1856"/>
    <cellStyle name="Comma 261 4" xfId="1857"/>
    <cellStyle name="Comma 261 4 2" xfId="1858"/>
    <cellStyle name="Comma 262" xfId="1859"/>
    <cellStyle name="Comma 262 2" xfId="1860"/>
    <cellStyle name="Comma 262 2 2" xfId="1861"/>
    <cellStyle name="Comma 262 3" xfId="1862"/>
    <cellStyle name="Comma 262 3 2" xfId="1863"/>
    <cellStyle name="Comma 262 4" xfId="1864"/>
    <cellStyle name="Comma 262 4 2" xfId="1865"/>
    <cellStyle name="Comma 263" xfId="1866"/>
    <cellStyle name="Comma 263 2" xfId="1867"/>
    <cellStyle name="Comma 263 2 2" xfId="1868"/>
    <cellStyle name="Comma 263 3" xfId="1869"/>
    <cellStyle name="Comma 263 3 2" xfId="1870"/>
    <cellStyle name="Comma 263 4" xfId="1871"/>
    <cellStyle name="Comma 263 4 2" xfId="1872"/>
    <cellStyle name="Comma 264" xfId="1873"/>
    <cellStyle name="Comma 264 2" xfId="1874"/>
    <cellStyle name="Comma 264 2 2" xfId="1875"/>
    <cellStyle name="Comma 264 3" xfId="1876"/>
    <cellStyle name="Comma 264 3 2" xfId="1877"/>
    <cellStyle name="Comma 264 4" xfId="1878"/>
    <cellStyle name="Comma 264 4 2" xfId="1879"/>
    <cellStyle name="Comma 265" xfId="1880"/>
    <cellStyle name="Comma 265 2" xfId="1881"/>
    <cellStyle name="Comma 265 2 2" xfId="1882"/>
    <cellStyle name="Comma 265 3" xfId="1883"/>
    <cellStyle name="Comma 265 3 2" xfId="1884"/>
    <cellStyle name="Comma 265 4" xfId="1885"/>
    <cellStyle name="Comma 265 4 2" xfId="1886"/>
    <cellStyle name="Comma 266" xfId="1887"/>
    <cellStyle name="Comma 266 2" xfId="1888"/>
    <cellStyle name="Comma 266 2 2" xfId="1889"/>
    <cellStyle name="Comma 266 3" xfId="1890"/>
    <cellStyle name="Comma 266 3 2" xfId="1891"/>
    <cellStyle name="Comma 266 4" xfId="1892"/>
    <cellStyle name="Comma 266 4 2" xfId="1893"/>
    <cellStyle name="Comma 267" xfId="1894"/>
    <cellStyle name="Comma 267 2" xfId="1895"/>
    <cellStyle name="Comma 267 2 2" xfId="1896"/>
    <cellStyle name="Comma 267 3" xfId="1897"/>
    <cellStyle name="Comma 267 3 2" xfId="1898"/>
    <cellStyle name="Comma 267 4" xfId="1899"/>
    <cellStyle name="Comma 267 4 2" xfId="1900"/>
    <cellStyle name="Comma 268" xfId="1901"/>
    <cellStyle name="Comma 268 2" xfId="1902"/>
    <cellStyle name="Comma 268 2 2" xfId="1903"/>
    <cellStyle name="Comma 268 3" xfId="1904"/>
    <cellStyle name="Comma 268 3 2" xfId="1905"/>
    <cellStyle name="Comma 268 4" xfId="1906"/>
    <cellStyle name="Comma 268 4 2" xfId="1907"/>
    <cellStyle name="Comma 269" xfId="1908"/>
    <cellStyle name="Comma 269 2" xfId="1909"/>
    <cellStyle name="Comma 269 2 2" xfId="1910"/>
    <cellStyle name="Comma 269 3" xfId="1911"/>
    <cellStyle name="Comma 269 3 2" xfId="1912"/>
    <cellStyle name="Comma 269 4" xfId="1913"/>
    <cellStyle name="Comma 269 4 2" xfId="1914"/>
    <cellStyle name="Comma 27" xfId="1915"/>
    <cellStyle name="Comma 27 2" xfId="1916"/>
    <cellStyle name="Comma 27 2 2" xfId="1917"/>
    <cellStyle name="Comma 27 2 3" xfId="1918"/>
    <cellStyle name="Comma 27 3" xfId="1919"/>
    <cellStyle name="Comma 27 3 2" xfId="1920"/>
    <cellStyle name="Comma 27 4" xfId="1921"/>
    <cellStyle name="Comma 27 4 2" xfId="1922"/>
    <cellStyle name="Comma 270" xfId="1923"/>
    <cellStyle name="Comma 270 2" xfId="1924"/>
    <cellStyle name="Comma 270 2 2" xfId="1925"/>
    <cellStyle name="Comma 270 3" xfId="1926"/>
    <cellStyle name="Comma 270 3 2" xfId="1927"/>
    <cellStyle name="Comma 270 4" xfId="1928"/>
    <cellStyle name="Comma 270 4 2" xfId="1929"/>
    <cellStyle name="Comma 271" xfId="1930"/>
    <cellStyle name="Comma 271 2" xfId="1931"/>
    <cellStyle name="Comma 271 2 2" xfId="1932"/>
    <cellStyle name="Comma 271 3" xfId="1933"/>
    <cellStyle name="Comma 271 3 2" xfId="1934"/>
    <cellStyle name="Comma 271 4" xfId="1935"/>
    <cellStyle name="Comma 271 4 2" xfId="1936"/>
    <cellStyle name="Comma 272" xfId="1937"/>
    <cellStyle name="Comma 272 2" xfId="1938"/>
    <cellStyle name="Comma 272 2 2" xfId="1939"/>
    <cellStyle name="Comma 272 3" xfId="1940"/>
    <cellStyle name="Comma 272 3 2" xfId="1941"/>
    <cellStyle name="Comma 272 4" xfId="1942"/>
    <cellStyle name="Comma 272 4 2" xfId="1943"/>
    <cellStyle name="Comma 273" xfId="1944"/>
    <cellStyle name="Comma 273 2" xfId="1945"/>
    <cellStyle name="Comma 273 2 2" xfId="1946"/>
    <cellStyle name="Comma 273 3" xfId="1947"/>
    <cellStyle name="Comma 273 3 2" xfId="1948"/>
    <cellStyle name="Comma 273 4" xfId="1949"/>
    <cellStyle name="Comma 273 4 2" xfId="1950"/>
    <cellStyle name="Comma 274" xfId="1951"/>
    <cellStyle name="Comma 274 2" xfId="1952"/>
    <cellStyle name="Comma 274 2 2" xfId="1953"/>
    <cellStyle name="Comma 274 3" xfId="1954"/>
    <cellStyle name="Comma 274 3 2" xfId="1955"/>
    <cellStyle name="Comma 274 4" xfId="1956"/>
    <cellStyle name="Comma 274 4 2" xfId="1957"/>
    <cellStyle name="Comma 275" xfId="1958"/>
    <cellStyle name="Comma 275 2" xfId="1959"/>
    <cellStyle name="Comma 275 2 2" xfId="1960"/>
    <cellStyle name="Comma 275 3" xfId="1961"/>
    <cellStyle name="Comma 275 3 2" xfId="1962"/>
    <cellStyle name="Comma 275 4" xfId="1963"/>
    <cellStyle name="Comma 275 4 2" xfId="1964"/>
    <cellStyle name="Comma 276" xfId="1965"/>
    <cellStyle name="Comma 276 2" xfId="1966"/>
    <cellStyle name="Comma 276 2 2" xfId="1967"/>
    <cellStyle name="Comma 276 3" xfId="1968"/>
    <cellStyle name="Comma 276 3 2" xfId="1969"/>
    <cellStyle name="Comma 276 4" xfId="1970"/>
    <cellStyle name="Comma 276 4 2" xfId="1971"/>
    <cellStyle name="Comma 277" xfId="1972"/>
    <cellStyle name="Comma 277 2" xfId="1973"/>
    <cellStyle name="Comma 277 2 2" xfId="1974"/>
    <cellStyle name="Comma 277 3" xfId="1975"/>
    <cellStyle name="Comma 277 4" xfId="1976"/>
    <cellStyle name="Comma 277 4 2" xfId="1977"/>
    <cellStyle name="Comma 277 5" xfId="1978"/>
    <cellStyle name="Comma 277 5 2" xfId="1979"/>
    <cellStyle name="Comma 278" xfId="1980"/>
    <cellStyle name="Comma 278 2" xfId="1981"/>
    <cellStyle name="Comma 278 2 2" xfId="1982"/>
    <cellStyle name="Comma 278 3" xfId="1983"/>
    <cellStyle name="Comma 278 4" xfId="1984"/>
    <cellStyle name="Comma 278 4 2" xfId="1985"/>
    <cellStyle name="Comma 278 5" xfId="1986"/>
    <cellStyle name="Comma 278 5 2" xfId="1987"/>
    <cellStyle name="Comma 279" xfId="1988"/>
    <cellStyle name="Comma 279 2" xfId="1989"/>
    <cellStyle name="Comma 279 2 2" xfId="1990"/>
    <cellStyle name="Comma 279 3" xfId="1991"/>
    <cellStyle name="Comma 279 3 2" xfId="1992"/>
    <cellStyle name="Comma 279 4" xfId="1993"/>
    <cellStyle name="Comma 279 4 2" xfId="1994"/>
    <cellStyle name="Comma 28" xfId="1995"/>
    <cellStyle name="Comma 28 2" xfId="1996"/>
    <cellStyle name="Comma 28 2 2" xfId="1997"/>
    <cellStyle name="Comma 28 2 3" xfId="1998"/>
    <cellStyle name="Comma 28 3" xfId="1999"/>
    <cellStyle name="Comma 28 3 2" xfId="2000"/>
    <cellStyle name="Comma 28 4" xfId="2001"/>
    <cellStyle name="Comma 28 4 2" xfId="2002"/>
    <cellStyle name="Comma 280" xfId="2003"/>
    <cellStyle name="Comma 280 2" xfId="2004"/>
    <cellStyle name="Comma 280 2 2" xfId="2005"/>
    <cellStyle name="Comma 280 3" xfId="2006"/>
    <cellStyle name="Comma 280 3 2" xfId="2007"/>
    <cellStyle name="Comma 281" xfId="2008"/>
    <cellStyle name="Comma 281 2" xfId="2009"/>
    <cellStyle name="Comma 281 2 2" xfId="2010"/>
    <cellStyle name="Comma 281 3" xfId="2011"/>
    <cellStyle name="Comma 281 3 2" xfId="2012"/>
    <cellStyle name="Comma 282" xfId="2013"/>
    <cellStyle name="Comma 282 2" xfId="2014"/>
    <cellStyle name="Comma 282 3" xfId="2015"/>
    <cellStyle name="Comma 282 4" xfId="2016"/>
    <cellStyle name="Comma 282 4 2" xfId="2017"/>
    <cellStyle name="Comma 282 4 3" xfId="2018"/>
    <cellStyle name="Comma 282 5" xfId="2019"/>
    <cellStyle name="Comma 283" xfId="2020"/>
    <cellStyle name="Comma 283 2" xfId="2021"/>
    <cellStyle name="Comma 283 3" xfId="2022"/>
    <cellStyle name="Comma 283 4" xfId="2023"/>
    <cellStyle name="Comma 283 4 2" xfId="2024"/>
    <cellStyle name="Comma 283 4 3" xfId="2025"/>
    <cellStyle name="Comma 283 5" xfId="2026"/>
    <cellStyle name="Comma 284" xfId="2027"/>
    <cellStyle name="Comma 284 2" xfId="2028"/>
    <cellStyle name="Comma 284 2 2" xfId="2029"/>
    <cellStyle name="Comma 284 3" xfId="2030"/>
    <cellStyle name="Comma 284 4" xfId="2031"/>
    <cellStyle name="Comma 284 4 2" xfId="2032"/>
    <cellStyle name="Comma 284 4 3" xfId="2033"/>
    <cellStyle name="Comma 285" xfId="2034"/>
    <cellStyle name="Comma 285 2" xfId="2035"/>
    <cellStyle name="Comma 286" xfId="2036"/>
    <cellStyle name="Comma 286 2" xfId="2037"/>
    <cellStyle name="Comma 286 3" xfId="2038"/>
    <cellStyle name="Comma 286 3 2" xfId="2039"/>
    <cellStyle name="Comma 286 4" xfId="2040"/>
    <cellStyle name="Comma 286 4 2" xfId="2041"/>
    <cellStyle name="Comma 286 5" xfId="2042"/>
    <cellStyle name="Comma 287" xfId="2043"/>
    <cellStyle name="Comma 287 2" xfId="2044"/>
    <cellStyle name="Comma 287 3" xfId="2045"/>
    <cellStyle name="Comma 287 4" xfId="2046"/>
    <cellStyle name="Comma 287 4 2" xfId="2047"/>
    <cellStyle name="Comma 287 5" xfId="2048"/>
    <cellStyle name="Comma 287 5 2" xfId="2049"/>
    <cellStyle name="Comma 288" xfId="2050"/>
    <cellStyle name="Comma 288 2" xfId="2051"/>
    <cellStyle name="Comma 288 2 2" xfId="2052"/>
    <cellStyle name="Comma 288 3" xfId="2053"/>
    <cellStyle name="Comma 288 3 2" xfId="2054"/>
    <cellStyle name="Comma 288 4" xfId="2055"/>
    <cellStyle name="Comma 288 4 2" xfId="2056"/>
    <cellStyle name="Comma 288 5" xfId="2057"/>
    <cellStyle name="Comma 289" xfId="2058"/>
    <cellStyle name="Comma 289 2" xfId="2059"/>
    <cellStyle name="Comma 289 2 2" xfId="2060"/>
    <cellStyle name="Comma 289 3" xfId="2061"/>
    <cellStyle name="Comma 289 3 2" xfId="2062"/>
    <cellStyle name="Comma 289 4" xfId="2063"/>
    <cellStyle name="Comma 289 4 2" xfId="2064"/>
    <cellStyle name="Comma 289 5" xfId="2065"/>
    <cellStyle name="Comma 29" xfId="2066"/>
    <cellStyle name="Comma 29 2" xfId="2067"/>
    <cellStyle name="Comma 29 2 2" xfId="2068"/>
    <cellStyle name="Comma 29 2 3" xfId="2069"/>
    <cellStyle name="Comma 29 3" xfId="2070"/>
    <cellStyle name="Comma 29 3 2" xfId="2071"/>
    <cellStyle name="Comma 29 4" xfId="2072"/>
    <cellStyle name="Comma 29 4 2" xfId="2073"/>
    <cellStyle name="Comma 290" xfId="2074"/>
    <cellStyle name="Comma 290 2" xfId="2075"/>
    <cellStyle name="Comma 290 2 2" xfId="2076"/>
    <cellStyle name="Comma 290 3" xfId="2077"/>
    <cellStyle name="Comma 290 3 2" xfId="2078"/>
    <cellStyle name="Comma 290 4" xfId="2079"/>
    <cellStyle name="Comma 290 4 2" xfId="2080"/>
    <cellStyle name="Comma 290 5" xfId="2081"/>
    <cellStyle name="Comma 291" xfId="2082"/>
    <cellStyle name="Comma 291 2" xfId="2083"/>
    <cellStyle name="Comma 291 2 2" xfId="2084"/>
    <cellStyle name="Comma 291 3" xfId="2085"/>
    <cellStyle name="Comma 291 3 2" xfId="2086"/>
    <cellStyle name="Comma 291 4" xfId="2087"/>
    <cellStyle name="Comma 291 4 2" xfId="2088"/>
    <cellStyle name="Comma 291 5" xfId="2089"/>
    <cellStyle name="Comma 292" xfId="2090"/>
    <cellStyle name="Comma 292 2" xfId="2091"/>
    <cellStyle name="Comma 292 2 2" xfId="2092"/>
    <cellStyle name="Comma 292 3" xfId="2093"/>
    <cellStyle name="Comma 292 3 2" xfId="2094"/>
    <cellStyle name="Comma 292 4" xfId="2095"/>
    <cellStyle name="Comma 292 4 2" xfId="2096"/>
    <cellStyle name="Comma 293" xfId="2097"/>
    <cellStyle name="Comma 293 2" xfId="2098"/>
    <cellStyle name="Comma 293 3" xfId="2099"/>
    <cellStyle name="Comma 294" xfId="2100"/>
    <cellStyle name="Comma 294 2" xfId="2101"/>
    <cellStyle name="Comma 294 3" xfId="2102"/>
    <cellStyle name="Comma 295" xfId="2103"/>
    <cellStyle name="Comma 295 2" xfId="2104"/>
    <cellStyle name="Comma 295 3" xfId="2105"/>
    <cellStyle name="Comma 296" xfId="2106"/>
    <cellStyle name="Comma 296 2" xfId="2107"/>
    <cellStyle name="Comma 296 2 2" xfId="2108"/>
    <cellStyle name="Comma 296 3" xfId="2109"/>
    <cellStyle name="Comma 296 3 2" xfId="2110"/>
    <cellStyle name="Comma 296 4" xfId="2111"/>
    <cellStyle name="Comma 296 4 2" xfId="2112"/>
    <cellStyle name="Comma 296 5" xfId="2113"/>
    <cellStyle name="Comma 297" xfId="2114"/>
    <cellStyle name="Comma 297 2" xfId="2115"/>
    <cellStyle name="Comma 297 2 2" xfId="2116"/>
    <cellStyle name="Comma 297 3" xfId="2117"/>
    <cellStyle name="Comma 297 3 2" xfId="2118"/>
    <cellStyle name="Comma 297 4" xfId="2119"/>
    <cellStyle name="Comma 297 4 2" xfId="2120"/>
    <cellStyle name="Comma 297 5" xfId="2121"/>
    <cellStyle name="Comma 298" xfId="2122"/>
    <cellStyle name="Comma 298 2" xfId="2123"/>
    <cellStyle name="Comma 298 2 2" xfId="2124"/>
    <cellStyle name="Comma 298 3" xfId="2125"/>
    <cellStyle name="Comma 298 3 2" xfId="2126"/>
    <cellStyle name="Comma 298 4" xfId="2127"/>
    <cellStyle name="Comma 298 4 2" xfId="2128"/>
    <cellStyle name="Comma 298 5" xfId="2129"/>
    <cellStyle name="Comma 299" xfId="2130"/>
    <cellStyle name="Comma 299 2" xfId="2131"/>
    <cellStyle name="Comma 299 2 2" xfId="2132"/>
    <cellStyle name="Comma 299 3" xfId="2133"/>
    <cellStyle name="Comma 299 3 2" xfId="2134"/>
    <cellStyle name="Comma 299 4" xfId="2135"/>
    <cellStyle name="Comma 299 4 2" xfId="2136"/>
    <cellStyle name="Comma 299 5" xfId="2137"/>
    <cellStyle name="Comma 3" xfId="2138"/>
    <cellStyle name="Comma 3 10" xfId="2139"/>
    <cellStyle name="Comma 3 2" xfId="2140"/>
    <cellStyle name="Comma 3 2 2" xfId="2141"/>
    <cellStyle name="Comma 3 2 2 2" xfId="2142"/>
    <cellStyle name="Comma 3 2 2 2 2" xfId="2143"/>
    <cellStyle name="Comma 3 2 2 3" xfId="2144"/>
    <cellStyle name="Comma 3 2 3" xfId="2145"/>
    <cellStyle name="Comma 3 2 3 2" xfId="2146"/>
    <cellStyle name="Comma 3 2 4" xfId="2147"/>
    <cellStyle name="Comma 3 3" xfId="2148"/>
    <cellStyle name="Comma 3 3 2" xfId="2149"/>
    <cellStyle name="Comma 3 3 2 2" xfId="2150"/>
    <cellStyle name="Comma 3 3 2 2 2" xfId="2151"/>
    <cellStyle name="Comma 3 3 2 3" xfId="2152"/>
    <cellStyle name="Comma 3 3 3" xfId="2153"/>
    <cellStyle name="Comma 3 3 3 2" xfId="2154"/>
    <cellStyle name="Comma 3 3 4" xfId="2155"/>
    <cellStyle name="Comma 3 3 4 2" xfId="2156"/>
    <cellStyle name="Comma 3 3 5" xfId="2157"/>
    <cellStyle name="Comma 3 3 5 2" xfId="2158"/>
    <cellStyle name="Comma 3 3 6" xfId="2159"/>
    <cellStyle name="Comma 3 3 6 2" xfId="2160"/>
    <cellStyle name="Comma 3 3 6 3" xfId="2161"/>
    <cellStyle name="Comma 3 3 6 3 2" xfId="2162"/>
    <cellStyle name="Comma 3 3 6 4" xfId="2163"/>
    <cellStyle name="Comma 3 3 7" xfId="2164"/>
    <cellStyle name="Comma 3 4" xfId="2165"/>
    <cellStyle name="Comma 3 4 2" xfId="2166"/>
    <cellStyle name="Comma 3 4 3" xfId="2167"/>
    <cellStyle name="Comma 3 5" xfId="2168"/>
    <cellStyle name="Comma 3 5 2" xfId="2169"/>
    <cellStyle name="Comma 3 5 2 2" xfId="2170"/>
    <cellStyle name="Comma 3 5 3" xfId="2171"/>
    <cellStyle name="Comma 3 5 3 2" xfId="2172"/>
    <cellStyle name="Comma 3 5 4" xfId="2173"/>
    <cellStyle name="Comma 3 5 5" xfId="2174"/>
    <cellStyle name="Comma 3 5 5 2" xfId="2175"/>
    <cellStyle name="Comma 3 5 5 2 2" xfId="2176"/>
    <cellStyle name="Comma 3 5 6" xfId="2177"/>
    <cellStyle name="Comma 3 6" xfId="2178"/>
    <cellStyle name="Comma 3 6 2" xfId="2179"/>
    <cellStyle name="Comma 3 6 3" xfId="2180"/>
    <cellStyle name="Comma 3 6 4" xfId="2181"/>
    <cellStyle name="Comma 3 6 4 2" xfId="2182"/>
    <cellStyle name="Comma 3 6 4 3" xfId="2183"/>
    <cellStyle name="Comma 3 6 5" xfId="2184"/>
    <cellStyle name="Comma 3 7" xfId="2185"/>
    <cellStyle name="Comma 3 7 2" xfId="2186"/>
    <cellStyle name="Comma 3 8" xfId="2187"/>
    <cellStyle name="Comma 3 9" xfId="2188"/>
    <cellStyle name="Comma 3 9 2" xfId="2189"/>
    <cellStyle name="Comma 3 9 3" xfId="2190"/>
    <cellStyle name="Comma 3 9 3 2" xfId="2191"/>
    <cellStyle name="Comma 3 9 3 3" xfId="2192"/>
    <cellStyle name="Comma 30" xfId="2193"/>
    <cellStyle name="Comma 30 2" xfId="2194"/>
    <cellStyle name="Comma 30 2 2" xfId="2195"/>
    <cellStyle name="Comma 30 3" xfId="2196"/>
    <cellStyle name="Comma 30 3 2" xfId="2197"/>
    <cellStyle name="Comma 30 3 3" xfId="2198"/>
    <cellStyle name="Comma 30 3 3 2" xfId="2199"/>
    <cellStyle name="Comma 30 3 3 3" xfId="2200"/>
    <cellStyle name="Comma 30 4" xfId="2201"/>
    <cellStyle name="Comma 30 4 2" xfId="2202"/>
    <cellStyle name="Comma 30 4 3" xfId="2203"/>
    <cellStyle name="Comma 30 5" xfId="2204"/>
    <cellStyle name="Comma 30 5 2" xfId="2205"/>
    <cellStyle name="Comma 30 5 3" xfId="2206"/>
    <cellStyle name="Comma 30 5 4" xfId="2207"/>
    <cellStyle name="Comma 30 5 5" xfId="2208"/>
    <cellStyle name="Comma 30 5 6" xfId="2209"/>
    <cellStyle name="Comma 30 6" xfId="2210"/>
    <cellStyle name="Comma 30 6 2" xfId="2211"/>
    <cellStyle name="Comma 300" xfId="2212"/>
    <cellStyle name="Comma 300 2" xfId="2213"/>
    <cellStyle name="Comma 300 2 2" xfId="2214"/>
    <cellStyle name="Comma 300 3" xfId="2215"/>
    <cellStyle name="Comma 300 3 2" xfId="2216"/>
    <cellStyle name="Comma 300 4" xfId="2217"/>
    <cellStyle name="Comma 300 4 2" xfId="2218"/>
    <cellStyle name="Comma 300 5" xfId="2219"/>
    <cellStyle name="Comma 301" xfId="2220"/>
    <cellStyle name="Comma 301 2" xfId="2221"/>
    <cellStyle name="Comma 301 2 2" xfId="2222"/>
    <cellStyle name="Comma 301 3" xfId="2223"/>
    <cellStyle name="Comma 301 3 2" xfId="2224"/>
    <cellStyle name="Comma 301 4" xfId="2225"/>
    <cellStyle name="Comma 301 4 2" xfId="2226"/>
    <cellStyle name="Comma 301 5" xfId="2227"/>
    <cellStyle name="Comma 302" xfId="2228"/>
    <cellStyle name="Comma 302 2" xfId="2229"/>
    <cellStyle name="Comma 302 2 2" xfId="2230"/>
    <cellStyle name="Comma 302 3" xfId="2231"/>
    <cellStyle name="Comma 302 3 2" xfId="2232"/>
    <cellStyle name="Comma 302 4" xfId="2233"/>
    <cellStyle name="Comma 302 4 2" xfId="2234"/>
    <cellStyle name="Comma 302 5" xfId="2235"/>
    <cellStyle name="Comma 303" xfId="2236"/>
    <cellStyle name="Comma 303 2" xfId="2237"/>
    <cellStyle name="Comma 303 2 2" xfId="2238"/>
    <cellStyle name="Comma 303 3" xfId="2239"/>
    <cellStyle name="Comma 303 3 2" xfId="2240"/>
    <cellStyle name="Comma 303 4" xfId="2241"/>
    <cellStyle name="Comma 303 4 2" xfId="2242"/>
    <cellStyle name="Comma 303 5" xfId="2243"/>
    <cellStyle name="Comma 304" xfId="2244"/>
    <cellStyle name="Comma 304 2" xfId="2245"/>
    <cellStyle name="Comma 304 2 2" xfId="2246"/>
    <cellStyle name="Comma 304 3" xfId="2247"/>
    <cellStyle name="Comma 304 3 2" xfId="2248"/>
    <cellStyle name="Comma 304 4" xfId="2249"/>
    <cellStyle name="Comma 304 4 2" xfId="2250"/>
    <cellStyle name="Comma 304 5" xfId="2251"/>
    <cellStyle name="Comma 305" xfId="2252"/>
    <cellStyle name="Comma 305 2" xfId="2253"/>
    <cellStyle name="Comma 305 2 2" xfId="2254"/>
    <cellStyle name="Comma 305 3" xfId="2255"/>
    <cellStyle name="Comma 305 3 2" xfId="2256"/>
    <cellStyle name="Comma 305 4" xfId="2257"/>
    <cellStyle name="Comma 305 4 2" xfId="2258"/>
    <cellStyle name="Comma 305 5" xfId="2259"/>
    <cellStyle name="Comma 306" xfId="2260"/>
    <cellStyle name="Comma 306 2" xfId="2261"/>
    <cellStyle name="Comma 306 2 2" xfId="2262"/>
    <cellStyle name="Comma 306 3" xfId="2263"/>
    <cellStyle name="Comma 306 3 2" xfId="2264"/>
    <cellStyle name="Comma 306 4" xfId="2265"/>
    <cellStyle name="Comma 306 4 2" xfId="2266"/>
    <cellStyle name="Comma 306 5" xfId="2267"/>
    <cellStyle name="Comma 307" xfId="2268"/>
    <cellStyle name="Comma 307 2" xfId="2269"/>
    <cellStyle name="Comma 307 2 2" xfId="2270"/>
    <cellStyle name="Comma 307 3" xfId="2271"/>
    <cellStyle name="Comma 307 3 2" xfId="2272"/>
    <cellStyle name="Comma 307 4" xfId="2273"/>
    <cellStyle name="Comma 307 4 2" xfId="2274"/>
    <cellStyle name="Comma 307 5" xfId="2275"/>
    <cellStyle name="Comma 308" xfId="2276"/>
    <cellStyle name="Comma 308 2" xfId="2277"/>
    <cellStyle name="Comma 308 2 2" xfId="2278"/>
    <cellStyle name="Comma 308 3" xfId="2279"/>
    <cellStyle name="Comma 308 3 2" xfId="2280"/>
    <cellStyle name="Comma 308 4" xfId="2281"/>
    <cellStyle name="Comma 308 4 2" xfId="2282"/>
    <cellStyle name="Comma 308 5" xfId="2283"/>
    <cellStyle name="Comma 309" xfId="2284"/>
    <cellStyle name="Comma 309 2" xfId="2285"/>
    <cellStyle name="Comma 309 2 2" xfId="2286"/>
    <cellStyle name="Comma 309 3" xfId="2287"/>
    <cellStyle name="Comma 309 3 2" xfId="2288"/>
    <cellStyle name="Comma 309 4" xfId="2289"/>
    <cellStyle name="Comma 309 4 2" xfId="2290"/>
    <cellStyle name="Comma 309 5" xfId="2291"/>
    <cellStyle name="Comma 31" xfId="2292"/>
    <cellStyle name="Comma 31 2" xfId="2293"/>
    <cellStyle name="Comma 31 2 2" xfId="2294"/>
    <cellStyle name="Comma 31 2 3" xfId="2295"/>
    <cellStyle name="Comma 31 3" xfId="2296"/>
    <cellStyle name="Comma 31 3 2" xfId="2297"/>
    <cellStyle name="Comma 31 3 2 2" xfId="2298"/>
    <cellStyle name="Comma 31 3 3" xfId="2299"/>
    <cellStyle name="Comma 31 3 3 2" xfId="2300"/>
    <cellStyle name="Comma 31 4" xfId="2301"/>
    <cellStyle name="Comma 31 4 2" xfId="2302"/>
    <cellStyle name="Comma 31 4 2 2" xfId="2303"/>
    <cellStyle name="Comma 31 4 3" xfId="2304"/>
    <cellStyle name="Comma 31 4 3 2" xfId="2305"/>
    <cellStyle name="Comma 31 4 4" xfId="2306"/>
    <cellStyle name="Comma 31 4 5" xfId="2307"/>
    <cellStyle name="Comma 31 4 5 2" xfId="2308"/>
    <cellStyle name="Comma 31 4 6" xfId="2309"/>
    <cellStyle name="Comma 310" xfId="2310"/>
    <cellStyle name="Comma 310 2" xfId="2311"/>
    <cellStyle name="Comma 310 2 2" xfId="2312"/>
    <cellStyle name="Comma 310 3" xfId="2313"/>
    <cellStyle name="Comma 310 3 2" xfId="2314"/>
    <cellStyle name="Comma 310 4" xfId="2315"/>
    <cellStyle name="Comma 310 4 2" xfId="2316"/>
    <cellStyle name="Comma 310 5" xfId="2317"/>
    <cellStyle name="Comma 311" xfId="2318"/>
    <cellStyle name="Comma 311 2" xfId="2319"/>
    <cellStyle name="Comma 311 2 2" xfId="2320"/>
    <cellStyle name="Comma 311 3" xfId="2321"/>
    <cellStyle name="Comma 311 3 2" xfId="2322"/>
    <cellStyle name="Comma 311 4" xfId="2323"/>
    <cellStyle name="Comma 311 4 2" xfId="2324"/>
    <cellStyle name="Comma 311 5" xfId="2325"/>
    <cellStyle name="Comma 312" xfId="2326"/>
    <cellStyle name="Comma 312 2" xfId="2327"/>
    <cellStyle name="Comma 312 2 2" xfId="2328"/>
    <cellStyle name="Comma 312 3" xfId="2329"/>
    <cellStyle name="Comma 312 3 2" xfId="2330"/>
    <cellStyle name="Comma 312 4" xfId="2331"/>
    <cellStyle name="Comma 312 4 2" xfId="2332"/>
    <cellStyle name="Comma 312 5" xfId="2333"/>
    <cellStyle name="Comma 313" xfId="2334"/>
    <cellStyle name="Comma 313 2" xfId="2335"/>
    <cellStyle name="Comma 313 2 2" xfId="2336"/>
    <cellStyle name="Comma 313 3" xfId="2337"/>
    <cellStyle name="Comma 313 3 2" xfId="2338"/>
    <cellStyle name="Comma 313 4" xfId="2339"/>
    <cellStyle name="Comma 313 4 2" xfId="2340"/>
    <cellStyle name="Comma 313 5" xfId="2341"/>
    <cellStyle name="Comma 314" xfId="2342"/>
    <cellStyle name="Comma 314 2" xfId="2343"/>
    <cellStyle name="Comma 314 2 2" xfId="2344"/>
    <cellStyle name="Comma 314 3" xfId="2345"/>
    <cellStyle name="Comma 314 3 2" xfId="2346"/>
    <cellStyle name="Comma 314 4" xfId="2347"/>
    <cellStyle name="Comma 314 4 2" xfId="2348"/>
    <cellStyle name="Comma 314 5" xfId="2349"/>
    <cellStyle name="Comma 315" xfId="2350"/>
    <cellStyle name="Comma 315 2" xfId="2351"/>
    <cellStyle name="Comma 315 2 2" xfId="2352"/>
    <cellStyle name="Comma 315 3" xfId="2353"/>
    <cellStyle name="Comma 315 3 2" xfId="2354"/>
    <cellStyle name="Comma 315 4" xfId="2355"/>
    <cellStyle name="Comma 315 4 2" xfId="2356"/>
    <cellStyle name="Comma 315 5" xfId="2357"/>
    <cellStyle name="Comma 316" xfId="2358"/>
    <cellStyle name="Comma 316 2" xfId="2359"/>
    <cellStyle name="Comma 316 2 2" xfId="2360"/>
    <cellStyle name="Comma 316 3" xfId="2361"/>
    <cellStyle name="Comma 316 3 2" xfId="2362"/>
    <cellStyle name="Comma 316 4" xfId="2363"/>
    <cellStyle name="Comma 316 4 2" xfId="2364"/>
    <cellStyle name="Comma 316 5" xfId="2365"/>
    <cellStyle name="Comma 317" xfId="2366"/>
    <cellStyle name="Comma 317 2" xfId="2367"/>
    <cellStyle name="Comma 318" xfId="2368"/>
    <cellStyle name="Comma 318 2" xfId="2369"/>
    <cellStyle name="Comma 319" xfId="2370"/>
    <cellStyle name="Comma 319 2" xfId="2371"/>
    <cellStyle name="Comma 32" xfId="2372"/>
    <cellStyle name="Comma 32 2" xfId="2373"/>
    <cellStyle name="Comma 32 2 2" xfId="2374"/>
    <cellStyle name="Comma 32 2 3" xfId="2375"/>
    <cellStyle name="Comma 32 3" xfId="2376"/>
    <cellStyle name="Comma 32 3 2" xfId="2377"/>
    <cellStyle name="Comma 32 3 2 2" xfId="2378"/>
    <cellStyle name="Comma 32 3 3" xfId="2379"/>
    <cellStyle name="Comma 32 3 3 2" xfId="2380"/>
    <cellStyle name="Comma 32 4" xfId="2381"/>
    <cellStyle name="Comma 32 4 2" xfId="2382"/>
    <cellStyle name="Comma 32 4 2 2" xfId="2383"/>
    <cellStyle name="Comma 32 4 3" xfId="2384"/>
    <cellStyle name="Comma 32 4 3 2" xfId="2385"/>
    <cellStyle name="Comma 32 4 4" xfId="2386"/>
    <cellStyle name="Comma 32 4 5" xfId="2387"/>
    <cellStyle name="Comma 32 4 5 2" xfId="2388"/>
    <cellStyle name="Comma 32 4 6" xfId="2389"/>
    <cellStyle name="Comma 320" xfId="2390"/>
    <cellStyle name="Comma 320 2" xfId="2391"/>
    <cellStyle name="Comma 321" xfId="2392"/>
    <cellStyle name="Comma 321 2" xfId="2393"/>
    <cellStyle name="Comma 322" xfId="2394"/>
    <cellStyle name="Comma 322 2" xfId="2395"/>
    <cellStyle name="Comma 323" xfId="2396"/>
    <cellStyle name="Comma 323 2" xfId="2397"/>
    <cellStyle name="Comma 324" xfId="2398"/>
    <cellStyle name="Comma 324 2" xfId="2399"/>
    <cellStyle name="Comma 325" xfId="2400"/>
    <cellStyle name="Comma 325 2" xfId="2401"/>
    <cellStyle name="Comma 326" xfId="2402"/>
    <cellStyle name="Comma 326 2" xfId="2403"/>
    <cellStyle name="Comma 327" xfId="2404"/>
    <cellStyle name="Comma 327 2" xfId="2405"/>
    <cellStyle name="Comma 328" xfId="2406"/>
    <cellStyle name="Comma 328 2" xfId="2407"/>
    <cellStyle name="Comma 329" xfId="2408"/>
    <cellStyle name="Comma 329 2" xfId="2409"/>
    <cellStyle name="Comma 33" xfId="2410"/>
    <cellStyle name="Comma 33 2" xfId="2411"/>
    <cellStyle name="Comma 33 2 2" xfId="2412"/>
    <cellStyle name="Comma 33 2 3" xfId="2413"/>
    <cellStyle name="Comma 33 3" xfId="2414"/>
    <cellStyle name="Comma 33 3 2" xfId="2415"/>
    <cellStyle name="Comma 33 3 2 2" xfId="2416"/>
    <cellStyle name="Comma 33 3 3" xfId="2417"/>
    <cellStyle name="Comma 33 3 3 2" xfId="2418"/>
    <cellStyle name="Comma 33 4" xfId="2419"/>
    <cellStyle name="Comma 33 4 2" xfId="2420"/>
    <cellStyle name="Comma 33 4 2 2" xfId="2421"/>
    <cellStyle name="Comma 33 4 3" xfId="2422"/>
    <cellStyle name="Comma 33 4 3 2" xfId="2423"/>
    <cellStyle name="Comma 33 4 4" xfId="2424"/>
    <cellStyle name="Comma 33 4 5" xfId="2425"/>
    <cellStyle name="Comma 33 4 5 2" xfId="2426"/>
    <cellStyle name="Comma 33 4 6" xfId="2427"/>
    <cellStyle name="Comma 330" xfId="2428"/>
    <cellStyle name="Comma 331" xfId="2429"/>
    <cellStyle name="Comma 332" xfId="2430"/>
    <cellStyle name="Comma 333" xfId="2431"/>
    <cellStyle name="Comma 334" xfId="2432"/>
    <cellStyle name="Comma 335" xfId="2433"/>
    <cellStyle name="Comma 336" xfId="2434"/>
    <cellStyle name="Comma 337" xfId="2435"/>
    <cellStyle name="Comma 338" xfId="2436"/>
    <cellStyle name="Comma 339" xfId="2437"/>
    <cellStyle name="Comma 34" xfId="2438"/>
    <cellStyle name="Comma 34 2" xfId="2439"/>
    <cellStyle name="Comma 34 2 2" xfId="2440"/>
    <cellStyle name="Comma 34 2 3" xfId="2441"/>
    <cellStyle name="Comma 34 3" xfId="2442"/>
    <cellStyle name="Comma 34 3 2" xfId="2443"/>
    <cellStyle name="Comma 34 3 2 2" xfId="2444"/>
    <cellStyle name="Comma 34 3 3" xfId="2445"/>
    <cellStyle name="Comma 34 3 3 2" xfId="2446"/>
    <cellStyle name="Comma 34 4" xfId="2447"/>
    <cellStyle name="Comma 34 4 2" xfId="2448"/>
    <cellStyle name="Comma 34 4 2 2" xfId="2449"/>
    <cellStyle name="Comma 34 4 3" xfId="2450"/>
    <cellStyle name="Comma 34 4 3 2" xfId="2451"/>
    <cellStyle name="Comma 34 4 4" xfId="2452"/>
    <cellStyle name="Comma 34 4 5" xfId="2453"/>
    <cellStyle name="Comma 34 4 5 2" xfId="2454"/>
    <cellStyle name="Comma 34 4 6" xfId="2455"/>
    <cellStyle name="Comma 340" xfId="2456"/>
    <cellStyle name="Comma 341" xfId="2457"/>
    <cellStyle name="Comma 342" xfId="2458"/>
    <cellStyle name="Comma 343" xfId="2459"/>
    <cellStyle name="Comma 343 2" xfId="2460"/>
    <cellStyle name="Comma 344" xfId="2461"/>
    <cellStyle name="Comma 344 2" xfId="2462"/>
    <cellStyle name="Comma 345" xfId="2463"/>
    <cellStyle name="Comma 345 2" xfId="2464"/>
    <cellStyle name="Comma 346" xfId="2465"/>
    <cellStyle name="Comma 346 2" xfId="2466"/>
    <cellStyle name="Comma 347" xfId="2467"/>
    <cellStyle name="Comma 347 2" xfId="2468"/>
    <cellStyle name="Comma 348" xfId="2469"/>
    <cellStyle name="Comma 348 2" xfId="2470"/>
    <cellStyle name="Comma 349" xfId="2471"/>
    <cellStyle name="Comma 349 2" xfId="2472"/>
    <cellStyle name="Comma 35" xfId="2473"/>
    <cellStyle name="Comma 35 2" xfId="2474"/>
    <cellStyle name="Comma 35 2 2" xfId="2475"/>
    <cellStyle name="Comma 35 2 3" xfId="2476"/>
    <cellStyle name="Comma 35 3" xfId="2477"/>
    <cellStyle name="Comma 35 3 2" xfId="2478"/>
    <cellStyle name="Comma 35 3 2 2" xfId="2479"/>
    <cellStyle name="Comma 35 3 3" xfId="2480"/>
    <cellStyle name="Comma 35 3 3 2" xfId="2481"/>
    <cellStyle name="Comma 35 4" xfId="2482"/>
    <cellStyle name="Comma 35 4 2" xfId="2483"/>
    <cellStyle name="Comma 35 4 2 2" xfId="2484"/>
    <cellStyle name="Comma 35 4 3" xfId="2485"/>
    <cellStyle name="Comma 35 4 3 2" xfId="2486"/>
    <cellStyle name="Comma 35 4 4" xfId="2487"/>
    <cellStyle name="Comma 35 4 5" xfId="2488"/>
    <cellStyle name="Comma 35 4 5 2" xfId="2489"/>
    <cellStyle name="Comma 35 4 6" xfId="2490"/>
    <cellStyle name="Comma 350" xfId="2491"/>
    <cellStyle name="Comma 350 2" xfId="2492"/>
    <cellStyle name="Comma 351" xfId="2493"/>
    <cellStyle name="Comma 351 2" xfId="2494"/>
    <cellStyle name="Comma 352" xfId="2495"/>
    <cellStyle name="Comma 352 2" xfId="2496"/>
    <cellStyle name="Comma 353" xfId="2497"/>
    <cellStyle name="Comma 353 2" xfId="2498"/>
    <cellStyle name="Comma 354" xfId="2499"/>
    <cellStyle name="Comma 354 2" xfId="2500"/>
    <cellStyle name="Comma 355" xfId="2501"/>
    <cellStyle name="Comma 355 2" xfId="2502"/>
    <cellStyle name="Comma 356" xfId="2503"/>
    <cellStyle name="Comma 356 2" xfId="2504"/>
    <cellStyle name="Comma 357" xfId="2505"/>
    <cellStyle name="Comma 357 2" xfId="2506"/>
    <cellStyle name="Comma 358" xfId="2507"/>
    <cellStyle name="Comma 358 2" xfId="2508"/>
    <cellStyle name="Comma 359" xfId="2509"/>
    <cellStyle name="Comma 359 2" xfId="2510"/>
    <cellStyle name="Comma 36" xfId="2511"/>
    <cellStyle name="Comma 36 2" xfId="2512"/>
    <cellStyle name="Comma 36 2 2" xfId="2513"/>
    <cellStyle name="Comma 36 2 3" xfId="2514"/>
    <cellStyle name="Comma 36 3" xfId="2515"/>
    <cellStyle name="Comma 36 3 2" xfId="2516"/>
    <cellStyle name="Comma 36 3 2 2" xfId="2517"/>
    <cellStyle name="Comma 36 3 3" xfId="2518"/>
    <cellStyle name="Comma 36 3 3 2" xfId="2519"/>
    <cellStyle name="Comma 36 4" xfId="2520"/>
    <cellStyle name="Comma 36 4 2" xfId="2521"/>
    <cellStyle name="Comma 36 4 2 2" xfId="2522"/>
    <cellStyle name="Comma 36 4 3" xfId="2523"/>
    <cellStyle name="Comma 36 4 3 2" xfId="2524"/>
    <cellStyle name="Comma 36 4 4" xfId="2525"/>
    <cellStyle name="Comma 36 4 5" xfId="2526"/>
    <cellStyle name="Comma 36 4 5 2" xfId="2527"/>
    <cellStyle name="Comma 36 4 6" xfId="2528"/>
    <cellStyle name="Comma 360" xfId="2529"/>
    <cellStyle name="Comma 360 2" xfId="2530"/>
    <cellStyle name="Comma 361" xfId="2531"/>
    <cellStyle name="Comma 361 2" xfId="2532"/>
    <cellStyle name="Comma 362" xfId="2533"/>
    <cellStyle name="Comma 362 2" xfId="2534"/>
    <cellStyle name="Comma 363" xfId="2535"/>
    <cellStyle name="Comma 363 2" xfId="2536"/>
    <cellStyle name="Comma 364" xfId="2537"/>
    <cellStyle name="Comma 365" xfId="2538"/>
    <cellStyle name="Comma 366" xfId="2539"/>
    <cellStyle name="Comma 367" xfId="2540"/>
    <cellStyle name="Comma 368" xfId="2541"/>
    <cellStyle name="Comma 368 2" xfId="2542"/>
    <cellStyle name="Comma 368 3" xfId="2543"/>
    <cellStyle name="Comma 369" xfId="2544"/>
    <cellStyle name="Comma 369 2" xfId="2545"/>
    <cellStyle name="Comma 369 3" xfId="2546"/>
    <cellStyle name="Comma 37" xfId="2547"/>
    <cellStyle name="Comma 37 2" xfId="2548"/>
    <cellStyle name="Comma 37 2 2" xfId="2549"/>
    <cellStyle name="Comma 37 2 3" xfId="2550"/>
    <cellStyle name="Comma 37 3" xfId="2551"/>
    <cellStyle name="Comma 37 3 2" xfId="2552"/>
    <cellStyle name="Comma 37 3 2 2" xfId="2553"/>
    <cellStyle name="Comma 37 3 3" xfId="2554"/>
    <cellStyle name="Comma 37 3 3 2" xfId="2555"/>
    <cellStyle name="Comma 37 4" xfId="2556"/>
    <cellStyle name="Comma 37 4 2" xfId="2557"/>
    <cellStyle name="Comma 37 4 2 2" xfId="2558"/>
    <cellStyle name="Comma 37 4 3" xfId="2559"/>
    <cellStyle name="Comma 37 4 3 2" xfId="2560"/>
    <cellStyle name="Comma 37 4 4" xfId="2561"/>
    <cellStyle name="Comma 37 4 5" xfId="2562"/>
    <cellStyle name="Comma 37 4 5 2" xfId="2563"/>
    <cellStyle name="Comma 37 4 6" xfId="2564"/>
    <cellStyle name="Comma 370" xfId="2565"/>
    <cellStyle name="Comma 370 2" xfId="2566"/>
    <cellStyle name="Comma 370 3" xfId="2567"/>
    <cellStyle name="Comma 371" xfId="2568"/>
    <cellStyle name="Comma 371 2" xfId="2569"/>
    <cellStyle name="Comma 371 2 2" xfId="2570"/>
    <cellStyle name="Comma 372" xfId="2571"/>
    <cellStyle name="Comma 372 2" xfId="2572"/>
    <cellStyle name="Comma 372 2 2" xfId="2573"/>
    <cellStyle name="Comma 373" xfId="2574"/>
    <cellStyle name="Comma 373 2" xfId="2575"/>
    <cellStyle name="Comma 373 2 2" xfId="2576"/>
    <cellStyle name="Comma 374" xfId="2577"/>
    <cellStyle name="Comma 374 2" xfId="2578"/>
    <cellStyle name="Comma 374 2 2" xfId="2579"/>
    <cellStyle name="Comma 375" xfId="2580"/>
    <cellStyle name="Comma 375 2" xfId="2581"/>
    <cellStyle name="Comma 375 2 2" xfId="2582"/>
    <cellStyle name="Comma 376" xfId="2583"/>
    <cellStyle name="Comma 376 2" xfId="2584"/>
    <cellStyle name="Comma 376 2 2" xfId="2585"/>
    <cellStyle name="Comma 377" xfId="2586"/>
    <cellStyle name="Comma 378" xfId="2587"/>
    <cellStyle name="Comma 379" xfId="2588"/>
    <cellStyle name="Comma 38" xfId="2589"/>
    <cellStyle name="Comma 38 2" xfId="2590"/>
    <cellStyle name="Comma 38 2 2" xfId="2591"/>
    <cellStyle name="Comma 38 2 3" xfId="2592"/>
    <cellStyle name="Comma 38 3" xfId="2593"/>
    <cellStyle name="Comma 38 3 2" xfId="2594"/>
    <cellStyle name="Comma 38 3 2 2" xfId="2595"/>
    <cellStyle name="Comma 38 3 3" xfId="2596"/>
    <cellStyle name="Comma 38 3 3 2" xfId="2597"/>
    <cellStyle name="Comma 38 4" xfId="2598"/>
    <cellStyle name="Comma 38 4 2" xfId="2599"/>
    <cellStyle name="Comma 38 4 2 2" xfId="2600"/>
    <cellStyle name="Comma 38 4 3" xfId="2601"/>
    <cellStyle name="Comma 38 4 3 2" xfId="2602"/>
    <cellStyle name="Comma 38 4 4" xfId="2603"/>
    <cellStyle name="Comma 38 4 5" xfId="2604"/>
    <cellStyle name="Comma 38 4 5 2" xfId="2605"/>
    <cellStyle name="Comma 38 4 6" xfId="2606"/>
    <cellStyle name="Comma 380" xfId="2607"/>
    <cellStyle name="Comma 381" xfId="2608"/>
    <cellStyle name="Comma 382" xfId="2609"/>
    <cellStyle name="Comma 383" xfId="2610"/>
    <cellStyle name="Comma 384" xfId="2611"/>
    <cellStyle name="Comma 385" xfId="2612"/>
    <cellStyle name="Comma 386" xfId="2613"/>
    <cellStyle name="Comma 387" xfId="2614"/>
    <cellStyle name="Comma 388" xfId="2615"/>
    <cellStyle name="Comma 389" xfId="2616"/>
    <cellStyle name="Comma 39" xfId="2617"/>
    <cellStyle name="Comma 39 2" xfId="2618"/>
    <cellStyle name="Comma 39 2 2" xfId="2619"/>
    <cellStyle name="Comma 39 2 3" xfId="2620"/>
    <cellStyle name="Comma 39 3" xfId="2621"/>
    <cellStyle name="Comma 39 3 2" xfId="2622"/>
    <cellStyle name="Comma 39 3 2 2" xfId="2623"/>
    <cellStyle name="Comma 39 3 3" xfId="2624"/>
    <cellStyle name="Comma 39 3 3 2" xfId="2625"/>
    <cellStyle name="Comma 39 4" xfId="2626"/>
    <cellStyle name="Comma 39 4 2" xfId="2627"/>
    <cellStyle name="Comma 39 4 2 2" xfId="2628"/>
    <cellStyle name="Comma 39 4 3" xfId="2629"/>
    <cellStyle name="Comma 39 4 3 2" xfId="2630"/>
    <cellStyle name="Comma 39 4 4" xfId="2631"/>
    <cellStyle name="Comma 39 4 5" xfId="2632"/>
    <cellStyle name="Comma 39 4 5 2" xfId="2633"/>
    <cellStyle name="Comma 39 4 6" xfId="2634"/>
    <cellStyle name="Comma 390" xfId="2635"/>
    <cellStyle name="Comma 391" xfId="2636"/>
    <cellStyle name="Comma 392" xfId="2637"/>
    <cellStyle name="Comma 393" xfId="2638"/>
    <cellStyle name="Comma 394" xfId="2639"/>
    <cellStyle name="Comma 395" xfId="2640"/>
    <cellStyle name="Comma 396" xfId="2641"/>
    <cellStyle name="Comma 397" xfId="2642"/>
    <cellStyle name="Comma 398" xfId="2643"/>
    <cellStyle name="Comma 399" xfId="2644"/>
    <cellStyle name="Comma 4" xfId="2645"/>
    <cellStyle name="Comma 4 2" xfId="2646"/>
    <cellStyle name="Comma 4 2 2" xfId="2647"/>
    <cellStyle name="Comma 4 3" xfId="2648"/>
    <cellStyle name="Comma 4 3 2" xfId="2649"/>
    <cellStyle name="Comma 4 3 2 2" xfId="2650"/>
    <cellStyle name="Comma 4 3 2 3" xfId="2651"/>
    <cellStyle name="Comma 4 3 2 3 2" xfId="2652"/>
    <cellStyle name="Comma 4 3 2 3 3" xfId="2653"/>
    <cellStyle name="Comma 4 3 3" xfId="2654"/>
    <cellStyle name="Comma 4 3 3 2" xfId="2655"/>
    <cellStyle name="Comma 4 3 3 3" xfId="2656"/>
    <cellStyle name="Comma 4 3 3 3 2" xfId="2657"/>
    <cellStyle name="Comma 4 3 3 3 3" xfId="2658"/>
    <cellStyle name="Comma 4 3 4" xfId="2659"/>
    <cellStyle name="Comma 4 3 4 2" xfId="2660"/>
    <cellStyle name="Comma 4 3 4 2 2" xfId="2661"/>
    <cellStyle name="Comma 4 3 4 2 3" xfId="2662"/>
    <cellStyle name="Comma 4 3 4 2 3 2" xfId="2663"/>
    <cellStyle name="Comma 4 3 4 2 3 3" xfId="2664"/>
    <cellStyle name="Comma 4 3 4 3" xfId="2665"/>
    <cellStyle name="Comma 4 3 4 4" xfId="2666"/>
    <cellStyle name="Comma 4 3 4 5" xfId="2667"/>
    <cellStyle name="Comma 4 3 4 6" xfId="2668"/>
    <cellStyle name="Comma 4 3 4 6 2" xfId="2669"/>
    <cellStyle name="Comma 4 3 4 7" xfId="2670"/>
    <cellStyle name="Comma 4 4" xfId="2671"/>
    <cellStyle name="Comma 4 4 2" xfId="2672"/>
    <cellStyle name="Comma 4 4 2 2" xfId="2673"/>
    <cellStyle name="Comma 4 4 3" xfId="2674"/>
    <cellStyle name="Comma 4 4 4" xfId="2675"/>
    <cellStyle name="Comma 4 4 4 2" xfId="2676"/>
    <cellStyle name="Comma 4 4 5" xfId="2677"/>
    <cellStyle name="Comma 4 4 6" xfId="2678"/>
    <cellStyle name="Comma 4 4 7" xfId="2679"/>
    <cellStyle name="Comma 4 4 8" xfId="2680"/>
    <cellStyle name="Comma 4 4 8 2" xfId="2681"/>
    <cellStyle name="Comma 4 4 8 3" xfId="2682"/>
    <cellStyle name="Comma 4 5" xfId="2683"/>
    <cellStyle name="Comma 4 5 2" xfId="2684"/>
    <cellStyle name="Comma 4 5 3" xfId="2685"/>
    <cellStyle name="Comma 4 5 3 2" xfId="2686"/>
    <cellStyle name="Comma 4 5 3 2 2" xfId="2687"/>
    <cellStyle name="Comma 4 5 3 2 3" xfId="2688"/>
    <cellStyle name="Comma 4 5 3 3" xfId="2689"/>
    <cellStyle name="Comma 4 5 3 4" xfId="2690"/>
    <cellStyle name="Comma 4 5 4" xfId="2691"/>
    <cellStyle name="Comma 4 5 4 2" xfId="2692"/>
    <cellStyle name="Comma 4 6" xfId="2693"/>
    <cellStyle name="Comma 4 6 2" xfId="2694"/>
    <cellStyle name="Comma 4 7" xfId="2695"/>
    <cellStyle name="Comma 4 7 2" xfId="2696"/>
    <cellStyle name="Comma 4 7 3" xfId="2697"/>
    <cellStyle name="Comma 4 7 4" xfId="2698"/>
    <cellStyle name="Comma 4 7 5" xfId="2699"/>
    <cellStyle name="Comma 4 8" xfId="2700"/>
    <cellStyle name="Comma 4 9" xfId="2701"/>
    <cellStyle name="Comma 4 9 2" xfId="2702"/>
    <cellStyle name="Comma 4 9 2 2" xfId="2703"/>
    <cellStyle name="Comma 4 9 3" xfId="2704"/>
    <cellStyle name="Comma 4 9 4" xfId="2705"/>
    <cellStyle name="Comma 40" xfId="2706"/>
    <cellStyle name="Comma 40 2" xfId="2707"/>
    <cellStyle name="Comma 40 3" xfId="2708"/>
    <cellStyle name="Comma 400" xfId="2709"/>
    <cellStyle name="Comma 401" xfId="2710"/>
    <cellStyle name="Comma 401 2" xfId="2711"/>
    <cellStyle name="Comma 401 3" xfId="2712"/>
    <cellStyle name="Comma 401 3 2" xfId="2713"/>
    <cellStyle name="Comma 401 4" xfId="2714"/>
    <cellStyle name="Comma 401 4 2" xfId="2715"/>
    <cellStyle name="Comma 402" xfId="2716"/>
    <cellStyle name="Comma 402 2" xfId="2717"/>
    <cellStyle name="Comma 402 3" xfId="2718"/>
    <cellStyle name="Comma 402 3 2" xfId="2719"/>
    <cellStyle name="Comma 402 4" xfId="2720"/>
    <cellStyle name="Comma 402 4 2" xfId="2721"/>
    <cellStyle name="Comma 403" xfId="2722"/>
    <cellStyle name="Comma 403 2" xfId="2723"/>
    <cellStyle name="Comma 403 3" xfId="2724"/>
    <cellStyle name="Comma 403 3 2" xfId="2725"/>
    <cellStyle name="Comma 403 4" xfId="2726"/>
    <cellStyle name="Comma 403 4 2" xfId="2727"/>
    <cellStyle name="Comma 404" xfId="2728"/>
    <cellStyle name="Comma 404 2" xfId="2729"/>
    <cellStyle name="Comma 404 3" xfId="2730"/>
    <cellStyle name="Comma 404 3 2" xfId="2731"/>
    <cellStyle name="Comma 405" xfId="2732"/>
    <cellStyle name="Comma 405 2" xfId="2733"/>
    <cellStyle name="Comma 405 3" xfId="2734"/>
    <cellStyle name="Comma 405 3 2" xfId="2735"/>
    <cellStyle name="Comma 406" xfId="2736"/>
    <cellStyle name="Comma 406 2" xfId="2737"/>
    <cellStyle name="Comma 406 3" xfId="2738"/>
    <cellStyle name="Comma 406 3 2" xfId="2739"/>
    <cellStyle name="Comma 407" xfId="2740"/>
    <cellStyle name="Comma 407 2" xfId="2741"/>
    <cellStyle name="Comma 407 3" xfId="2742"/>
    <cellStyle name="Comma 407 3 2" xfId="2743"/>
    <cellStyle name="Comma 408" xfId="2744"/>
    <cellStyle name="Comma 408 2" xfId="2745"/>
    <cellStyle name="Comma 408 3" xfId="2746"/>
    <cellStyle name="Comma 408 3 2" xfId="2747"/>
    <cellStyle name="Comma 409" xfId="2748"/>
    <cellStyle name="Comma 409 2" xfId="2749"/>
    <cellStyle name="Comma 409 3" xfId="2750"/>
    <cellStyle name="Comma 409 3 2" xfId="2751"/>
    <cellStyle name="Comma 41" xfId="2752"/>
    <cellStyle name="Comma 41 2" xfId="2753"/>
    <cellStyle name="Comma 41 3" xfId="2754"/>
    <cellStyle name="Comma 410" xfId="2755"/>
    <cellStyle name="Comma 410 2" xfId="2756"/>
    <cellStyle name="Comma 410 3" xfId="2757"/>
    <cellStyle name="Comma 410 3 2" xfId="2758"/>
    <cellStyle name="Comma 411" xfId="2759"/>
    <cellStyle name="Comma 411 2" xfId="2760"/>
    <cellStyle name="Comma 411 3" xfId="2761"/>
    <cellStyle name="Comma 411 3 2" xfId="2762"/>
    <cellStyle name="Comma 412" xfId="2763"/>
    <cellStyle name="Comma 412 2" xfId="2764"/>
    <cellStyle name="Comma 412 3" xfId="2765"/>
    <cellStyle name="Comma 412 3 2" xfId="2766"/>
    <cellStyle name="Comma 413" xfId="2767"/>
    <cellStyle name="Comma 413 2" xfId="2768"/>
    <cellStyle name="Comma 413 3" xfId="2769"/>
    <cellStyle name="Comma 413 3 2" xfId="2770"/>
    <cellStyle name="Comma 414" xfId="2771"/>
    <cellStyle name="Comma 414 2" xfId="2772"/>
    <cellStyle name="Comma 414 3" xfId="2773"/>
    <cellStyle name="Comma 414 3 2" xfId="2774"/>
    <cellStyle name="Comma 415" xfId="2775"/>
    <cellStyle name="Comma 415 2" xfId="2776"/>
    <cellStyle name="Comma 415 3" xfId="2777"/>
    <cellStyle name="Comma 415 3 2" xfId="2778"/>
    <cellStyle name="Comma 416" xfId="2779"/>
    <cellStyle name="Comma 416 2" xfId="2780"/>
    <cellStyle name="Comma 416 3" xfId="2781"/>
    <cellStyle name="Comma 417" xfId="2782"/>
    <cellStyle name="Comma 417 2" xfId="2783"/>
    <cellStyle name="Comma 417 3" xfId="2784"/>
    <cellStyle name="Comma 418" xfId="2785"/>
    <cellStyle name="Comma 418 2" xfId="2786"/>
    <cellStyle name="Comma 418 3" xfId="2787"/>
    <cellStyle name="Comma 419" xfId="2788"/>
    <cellStyle name="Comma 419 2" xfId="2789"/>
    <cellStyle name="Comma 419 3" xfId="2790"/>
    <cellStyle name="Comma 419 3 2" xfId="2791"/>
    <cellStyle name="Comma 419 4" xfId="2792"/>
    <cellStyle name="Comma 419 4 2" xfId="2793"/>
    <cellStyle name="Comma 419 5" xfId="2794"/>
    <cellStyle name="Comma 419 5 2" xfId="2795"/>
    <cellStyle name="Comma 419 6" xfId="2796"/>
    <cellStyle name="Comma 419 6 2" xfId="2797"/>
    <cellStyle name="Comma 42" xfId="2798"/>
    <cellStyle name="Comma 42 2" xfId="2799"/>
    <cellStyle name="Comma 42 3" xfId="2800"/>
    <cellStyle name="Comma 420" xfId="2801"/>
    <cellStyle name="Comma 420 2" xfId="2802"/>
    <cellStyle name="Comma 420 3" xfId="2803"/>
    <cellStyle name="Comma 420 3 2" xfId="2804"/>
    <cellStyle name="Comma 420 4" xfId="2805"/>
    <cellStyle name="Comma 420 4 2" xfId="2806"/>
    <cellStyle name="Comma 420 5" xfId="2807"/>
    <cellStyle name="Comma 420 5 2" xfId="2808"/>
    <cellStyle name="Comma 421" xfId="2809"/>
    <cellStyle name="Comma 421 2" xfId="2810"/>
    <cellStyle name="Comma 421 2 2" xfId="2811"/>
    <cellStyle name="Comma 421 3" xfId="2812"/>
    <cellStyle name="Comma 421 4" xfId="2813"/>
    <cellStyle name="Comma 421 4 2" xfId="2814"/>
    <cellStyle name="Comma 421 5" xfId="2815"/>
    <cellStyle name="Comma 421 5 2" xfId="2816"/>
    <cellStyle name="Comma 422" xfId="2817"/>
    <cellStyle name="Comma 422 2" xfId="2818"/>
    <cellStyle name="Comma 422 3" xfId="2819"/>
    <cellStyle name="Comma 422 4" xfId="2820"/>
    <cellStyle name="Comma 422 4 2" xfId="2821"/>
    <cellStyle name="Comma 422 5" xfId="2822"/>
    <cellStyle name="Comma 423" xfId="2823"/>
    <cellStyle name="Comma 423 2" xfId="2824"/>
    <cellStyle name="Comma 423 3" xfId="2825"/>
    <cellStyle name="Comma 423 4" xfId="2826"/>
    <cellStyle name="Comma 423 4 2" xfId="2827"/>
    <cellStyle name="Comma 424" xfId="2828"/>
    <cellStyle name="Comma 424 2" xfId="2829"/>
    <cellStyle name="Comma 424 2 2" xfId="2830"/>
    <cellStyle name="Comma 424 3" xfId="2831"/>
    <cellStyle name="Comma 424 3 2" xfId="2832"/>
    <cellStyle name="Comma 425" xfId="2833"/>
    <cellStyle name="Comma 425 2" xfId="2834"/>
    <cellStyle name="Comma 425 3" xfId="2835"/>
    <cellStyle name="Comma 425 4" xfId="2836"/>
    <cellStyle name="Comma 425 4 2" xfId="2837"/>
    <cellStyle name="Comma 426" xfId="2838"/>
    <cellStyle name="Comma 426 2" xfId="2839"/>
    <cellStyle name="Comma 426 3" xfId="2840"/>
    <cellStyle name="Comma 426 4" xfId="2841"/>
    <cellStyle name="Comma 426 4 2" xfId="2842"/>
    <cellStyle name="Comma 426 5" xfId="2843"/>
    <cellStyle name="Comma 426 5 2" xfId="2844"/>
    <cellStyle name="Comma 426 5 2 2" xfId="2845"/>
    <cellStyle name="Comma 426 5 3" xfId="2846"/>
    <cellStyle name="Comma 426 5 3 2" xfId="2847"/>
    <cellStyle name="Comma 426 5 4" xfId="2848"/>
    <cellStyle name="Comma 427" xfId="2849"/>
    <cellStyle name="Comma 427 2" xfId="2850"/>
    <cellStyle name="Comma 427 3" xfId="2851"/>
    <cellStyle name="Comma 427 4" xfId="2852"/>
    <cellStyle name="Comma 427 4 2" xfId="2853"/>
    <cellStyle name="Comma 427 5" xfId="2854"/>
    <cellStyle name="Comma 427 5 2" xfId="2855"/>
    <cellStyle name="Comma 427 5 2 2" xfId="2856"/>
    <cellStyle name="Comma 427 5 3" xfId="2857"/>
    <cellStyle name="Comma 427 5 3 2" xfId="2858"/>
    <cellStyle name="Comma 427 5 4" xfId="2859"/>
    <cellStyle name="Comma 428" xfId="2860"/>
    <cellStyle name="Comma 428 2" xfId="2861"/>
    <cellStyle name="Comma 428 2 2" xfId="2862"/>
    <cellStyle name="Comma 428 3" xfId="2863"/>
    <cellStyle name="Comma 428 4" xfId="2864"/>
    <cellStyle name="Comma 429" xfId="2865"/>
    <cellStyle name="Comma 429 2" xfId="2866"/>
    <cellStyle name="Comma 429 3" xfId="2867"/>
    <cellStyle name="Comma 429 4" xfId="2868"/>
    <cellStyle name="Comma 429 4 2" xfId="2869"/>
    <cellStyle name="Comma 43" xfId="2870"/>
    <cellStyle name="Comma 43 2" xfId="2871"/>
    <cellStyle name="Comma 43 3" xfId="2872"/>
    <cellStyle name="Comma 430" xfId="2873"/>
    <cellStyle name="Comma 430 2" xfId="2874"/>
    <cellStyle name="Comma 430 3" xfId="2875"/>
    <cellStyle name="Comma 430 4" xfId="2876"/>
    <cellStyle name="Comma 430 4 2" xfId="2877"/>
    <cellStyle name="Comma 431" xfId="2878"/>
    <cellStyle name="Comma 431 2" xfId="2879"/>
    <cellStyle name="Comma 431 3" xfId="2880"/>
    <cellStyle name="Comma 431 4" xfId="2881"/>
    <cellStyle name="Comma 431 4 2" xfId="2882"/>
    <cellStyle name="Comma 432" xfId="2883"/>
    <cellStyle name="Comma 432 2" xfId="2884"/>
    <cellStyle name="Comma 432 3" xfId="2885"/>
    <cellStyle name="Comma 432 4" xfId="2886"/>
    <cellStyle name="Comma 432 4 2" xfId="2887"/>
    <cellStyle name="Comma 433" xfId="2888"/>
    <cellStyle name="Comma 433 2" xfId="2889"/>
    <cellStyle name="Comma 433 3" xfId="2890"/>
    <cellStyle name="Comma 433 4" xfId="2891"/>
    <cellStyle name="Comma 433 4 2" xfId="2892"/>
    <cellStyle name="Comma 434" xfId="2893"/>
    <cellStyle name="Comma 434 2" xfId="2894"/>
    <cellStyle name="Comma 435" xfId="2895"/>
    <cellStyle name="Comma 435 2" xfId="2896"/>
    <cellStyle name="Comma 436" xfId="2897"/>
    <cellStyle name="Comma 436 2" xfId="2898"/>
    <cellStyle name="Comma 437" xfId="2899"/>
    <cellStyle name="Comma 437 2" xfId="2900"/>
    <cellStyle name="Comma 438" xfId="2901"/>
    <cellStyle name="Comma 438 2" xfId="2902"/>
    <cellStyle name="Comma 439" xfId="2903"/>
    <cellStyle name="Comma 439 2" xfId="2904"/>
    <cellStyle name="Comma 44" xfId="2905"/>
    <cellStyle name="Comma 44 2" xfId="2906"/>
    <cellStyle name="Comma 44 2 2" xfId="2907"/>
    <cellStyle name="Comma 44 3" xfId="2908"/>
    <cellStyle name="Comma 44 3 2" xfId="2909"/>
    <cellStyle name="Comma 44 3 3" xfId="2910"/>
    <cellStyle name="Comma 44 3 3 2" xfId="2911"/>
    <cellStyle name="Comma 44 3 3 3" xfId="2912"/>
    <cellStyle name="Comma 44 4" xfId="2913"/>
    <cellStyle name="Comma 44 4 2" xfId="2914"/>
    <cellStyle name="Comma 44 4 3" xfId="2915"/>
    <cellStyle name="Comma 44 5" xfId="2916"/>
    <cellStyle name="Comma 44 5 2" xfId="2917"/>
    <cellStyle name="Comma 44 5 3" xfId="2918"/>
    <cellStyle name="Comma 44 5 4" xfId="2919"/>
    <cellStyle name="Comma 44 5 5" xfId="2920"/>
    <cellStyle name="Comma 44 5 6" xfId="2921"/>
    <cellStyle name="Comma 44 6" xfId="2922"/>
    <cellStyle name="Comma 440" xfId="2923"/>
    <cellStyle name="Comma 440 2" xfId="2924"/>
    <cellStyle name="Comma 441" xfId="2925"/>
    <cellStyle name="Comma 441 2" xfId="2926"/>
    <cellStyle name="Comma 442" xfId="2927"/>
    <cellStyle name="Comma 442 2" xfId="2928"/>
    <cellStyle name="Comma 443" xfId="2929"/>
    <cellStyle name="Comma 443 2" xfId="2930"/>
    <cellStyle name="Comma 444" xfId="2931"/>
    <cellStyle name="Comma 444 2" xfId="2932"/>
    <cellStyle name="Comma 445" xfId="2933"/>
    <cellStyle name="Comma 445 2" xfId="2934"/>
    <cellStyle name="Comma 446" xfId="2935"/>
    <cellStyle name="Comma 446 2" xfId="2936"/>
    <cellStyle name="Comma 447" xfId="2937"/>
    <cellStyle name="Comma 447 2" xfId="2938"/>
    <cellStyle name="Comma 448" xfId="2939"/>
    <cellStyle name="Comma 448 2" xfId="2940"/>
    <cellStyle name="Comma 449" xfId="2941"/>
    <cellStyle name="Comma 449 2" xfId="2942"/>
    <cellStyle name="Comma 45" xfId="2943"/>
    <cellStyle name="Comma 45 2" xfId="2944"/>
    <cellStyle name="Comma 45 2 2" xfId="2945"/>
    <cellStyle name="Comma 45 3" xfId="2946"/>
    <cellStyle name="Comma 45 3 2" xfId="2947"/>
    <cellStyle name="Comma 45 3 2 2" xfId="2948"/>
    <cellStyle name="Comma 45 3 3" xfId="2949"/>
    <cellStyle name="Comma 45 3 3 2" xfId="2950"/>
    <cellStyle name="Comma 45 4" xfId="2951"/>
    <cellStyle name="Comma 45 4 2" xfId="2952"/>
    <cellStyle name="Comma 45 4 2 2" xfId="2953"/>
    <cellStyle name="Comma 45 4 3" xfId="2954"/>
    <cellStyle name="Comma 45 4 3 2" xfId="2955"/>
    <cellStyle name="Comma 45 4 4" xfId="2956"/>
    <cellStyle name="Comma 45 4 5" xfId="2957"/>
    <cellStyle name="Comma 45 4 5 2" xfId="2958"/>
    <cellStyle name="Comma 45 4 6" xfId="2959"/>
    <cellStyle name="Comma 450" xfId="2960"/>
    <cellStyle name="Comma 450 2" xfId="2961"/>
    <cellStyle name="Comma 451" xfId="2962"/>
    <cellStyle name="Comma 451 2" xfId="2963"/>
    <cellStyle name="Comma 451 3" xfId="2964"/>
    <cellStyle name="Comma 452" xfId="2965"/>
    <cellStyle name="Comma 452 2" xfId="2966"/>
    <cellStyle name="Comma 452 3" xfId="2967"/>
    <cellStyle name="Comma 453" xfId="2968"/>
    <cellStyle name="Comma 453 2" xfId="2969"/>
    <cellStyle name="Comma 453 3" xfId="2970"/>
    <cellStyle name="Comma 454" xfId="2971"/>
    <cellStyle name="Comma 454 2" xfId="2972"/>
    <cellStyle name="Comma 454 3" xfId="2973"/>
    <cellStyle name="Comma 455" xfId="2974"/>
    <cellStyle name="Comma 455 2" xfId="2975"/>
    <cellStyle name="Comma 455 3" xfId="2976"/>
    <cellStyle name="Comma 456" xfId="2977"/>
    <cellStyle name="Comma 456 2" xfId="2978"/>
    <cellStyle name="Comma 456 3" xfId="2979"/>
    <cellStyle name="Comma 457" xfId="2980"/>
    <cellStyle name="Comma 457 2" xfId="2981"/>
    <cellStyle name="Comma 457 3" xfId="2982"/>
    <cellStyle name="Comma 458" xfId="2983"/>
    <cellStyle name="Comma 458 2" xfId="2984"/>
    <cellStyle name="Comma 459" xfId="2985"/>
    <cellStyle name="Comma 459 2" xfId="2986"/>
    <cellStyle name="Comma 46" xfId="2987"/>
    <cellStyle name="Comma 46 2" xfId="2988"/>
    <cellStyle name="Comma 46 2 2" xfId="2989"/>
    <cellStyle name="Comma 46 3" xfId="2990"/>
    <cellStyle name="Comma 46 3 2" xfId="2991"/>
    <cellStyle name="Comma 46 3 2 2" xfId="2992"/>
    <cellStyle name="Comma 46 3 3" xfId="2993"/>
    <cellStyle name="Comma 46 3 3 2" xfId="2994"/>
    <cellStyle name="Comma 46 4" xfId="2995"/>
    <cellStyle name="Comma 46 4 2" xfId="2996"/>
    <cellStyle name="Comma 46 4 2 2" xfId="2997"/>
    <cellStyle name="Comma 46 4 3" xfId="2998"/>
    <cellStyle name="Comma 46 4 3 2" xfId="2999"/>
    <cellStyle name="Comma 46 4 4" xfId="3000"/>
    <cellStyle name="Comma 46 4 5" xfId="3001"/>
    <cellStyle name="Comma 46 4 5 2" xfId="3002"/>
    <cellStyle name="Comma 46 4 6" xfId="3003"/>
    <cellStyle name="Comma 460" xfId="3004"/>
    <cellStyle name="Comma 460 2" xfId="3005"/>
    <cellStyle name="Comma 461" xfId="3006"/>
    <cellStyle name="Comma 461 2" xfId="3007"/>
    <cellStyle name="Comma 462" xfId="3008"/>
    <cellStyle name="Comma 462 2" xfId="3009"/>
    <cellStyle name="Comma 463" xfId="3010"/>
    <cellStyle name="Comma 463 2" xfId="3011"/>
    <cellStyle name="Comma 463 3" xfId="3012"/>
    <cellStyle name="Comma 464" xfId="3013"/>
    <cellStyle name="Comma 464 2" xfId="3014"/>
    <cellStyle name="Comma 464 3" xfId="3015"/>
    <cellStyle name="Comma 465" xfId="3016"/>
    <cellStyle name="Comma 465 2" xfId="3017"/>
    <cellStyle name="Comma 465 3" xfId="3018"/>
    <cellStyle name="Comma 466" xfId="3019"/>
    <cellStyle name="Comma 466 2" xfId="3020"/>
    <cellStyle name="Comma 466 3" xfId="3021"/>
    <cellStyle name="Comma 467" xfId="3022"/>
    <cellStyle name="Comma 467 2" xfId="3023"/>
    <cellStyle name="Comma 467 3" xfId="3024"/>
    <cellStyle name="Comma 468" xfId="3025"/>
    <cellStyle name="Comma 468 2" xfId="3026"/>
    <cellStyle name="Comma 468 3" xfId="3027"/>
    <cellStyle name="Comma 469" xfId="3028"/>
    <cellStyle name="Comma 469 2" xfId="3029"/>
    <cellStyle name="Comma 469 3" xfId="3030"/>
    <cellStyle name="Comma 47" xfId="3031"/>
    <cellStyle name="Comma 47 2" xfId="3032"/>
    <cellStyle name="Comma 47 2 2" xfId="3033"/>
    <cellStyle name="Comma 47 2 2 2" xfId="3034"/>
    <cellStyle name="Comma 47 2 3" xfId="3035"/>
    <cellStyle name="Comma 47 2 4" xfId="3036"/>
    <cellStyle name="Comma 47 2 4 2" xfId="3037"/>
    <cellStyle name="Comma 47 3" xfId="3038"/>
    <cellStyle name="Comma 47 3 2" xfId="3039"/>
    <cellStyle name="Comma 47 4" xfId="3040"/>
    <cellStyle name="Comma 47 4 2" xfId="3041"/>
    <cellStyle name="Comma 47 4 2 2" xfId="3042"/>
    <cellStyle name="Comma 47 4 3" xfId="3043"/>
    <cellStyle name="Comma 47 4 3 2" xfId="3044"/>
    <cellStyle name="Comma 47 4 4" xfId="3045"/>
    <cellStyle name="Comma 47 4 5" xfId="3046"/>
    <cellStyle name="Comma 47 4 5 2" xfId="3047"/>
    <cellStyle name="Comma 47 4 6" xfId="3048"/>
    <cellStyle name="Comma 470" xfId="3049"/>
    <cellStyle name="Comma 470 2" xfId="3050"/>
    <cellStyle name="Comma 470 3" xfId="3051"/>
    <cellStyle name="Comma 471" xfId="3052"/>
    <cellStyle name="Comma 471 2" xfId="3053"/>
    <cellStyle name="Comma 471 3" xfId="3054"/>
    <cellStyle name="Comma 472" xfId="3055"/>
    <cellStyle name="Comma 472 2" xfId="3056"/>
    <cellStyle name="Comma 472 3" xfId="3057"/>
    <cellStyle name="Comma 473" xfId="3058"/>
    <cellStyle name="Comma 474" xfId="3059"/>
    <cellStyle name="Comma 475" xfId="3060"/>
    <cellStyle name="Comma 476" xfId="3061"/>
    <cellStyle name="Comma 477" xfId="3062"/>
    <cellStyle name="Comma 478" xfId="3063"/>
    <cellStyle name="Comma 479" xfId="3064"/>
    <cellStyle name="Comma 48" xfId="3065"/>
    <cellStyle name="Comma 48 2" xfId="3066"/>
    <cellStyle name="Comma 48 2 2" xfId="3067"/>
    <cellStyle name="Comma 48 2 3" xfId="3068"/>
    <cellStyle name="Comma 48 2 3 2" xfId="3069"/>
    <cellStyle name="Comma 48 2 4" xfId="3070"/>
    <cellStyle name="Comma 48 2 4 2" xfId="3071"/>
    <cellStyle name="Comma 48 2 5" xfId="3072"/>
    <cellStyle name="Comma 48 2 5 2" xfId="3073"/>
    <cellStyle name="Comma 48 3" xfId="3074"/>
    <cellStyle name="Comma 48 3 2" xfId="3075"/>
    <cellStyle name="Comma 48 3 3" xfId="3076"/>
    <cellStyle name="Comma 48 3 3 2" xfId="3077"/>
    <cellStyle name="Comma 48 3 4" xfId="3078"/>
    <cellStyle name="Comma 48 4" xfId="3079"/>
    <cellStyle name="Comma 48 4 2" xfId="3080"/>
    <cellStyle name="Comma 48 4 2 2" xfId="3081"/>
    <cellStyle name="Comma 48 5" xfId="3082"/>
    <cellStyle name="Comma 48 5 2" xfId="3083"/>
    <cellStyle name="Comma 48 5 2 2" xfId="3084"/>
    <cellStyle name="Comma 48 5 3" xfId="3085"/>
    <cellStyle name="Comma 48 5 3 2" xfId="3086"/>
    <cellStyle name="Comma 48 5 4" xfId="3087"/>
    <cellStyle name="Comma 48 5 5" xfId="3088"/>
    <cellStyle name="Comma 48 5 5 2" xfId="3089"/>
    <cellStyle name="Comma 48 5 6" xfId="3090"/>
    <cellStyle name="Comma 480" xfId="3091"/>
    <cellStyle name="Comma 481" xfId="3092"/>
    <cellStyle name="Comma 482" xfId="3093"/>
    <cellStyle name="Comma 482 2" xfId="3094"/>
    <cellStyle name="Comma 483" xfId="3095"/>
    <cellStyle name="Comma 484" xfId="3096"/>
    <cellStyle name="Comma 49" xfId="3097"/>
    <cellStyle name="Comma 49 2" xfId="3098"/>
    <cellStyle name="Comma 49 2 2" xfId="3099"/>
    <cellStyle name="Comma 49 2 2 2" xfId="3100"/>
    <cellStyle name="Comma 49 2 3" xfId="3101"/>
    <cellStyle name="Comma 49 2 4" xfId="3102"/>
    <cellStyle name="Comma 49 2 4 2" xfId="3103"/>
    <cellStyle name="Comma 49 3" xfId="3104"/>
    <cellStyle name="Comma 49 3 2" xfId="3105"/>
    <cellStyle name="Comma 49 4" xfId="3106"/>
    <cellStyle name="Comma 49 4 2" xfId="3107"/>
    <cellStyle name="Comma 49 4 2 2" xfId="3108"/>
    <cellStyle name="Comma 49 4 3" xfId="3109"/>
    <cellStyle name="Comma 49 4 3 2" xfId="3110"/>
    <cellStyle name="Comma 49 4 4" xfId="3111"/>
    <cellStyle name="Comma 49 4 5" xfId="3112"/>
    <cellStyle name="Comma 49 4 5 2" xfId="3113"/>
    <cellStyle name="Comma 49 4 6" xfId="3114"/>
    <cellStyle name="Comma 5" xfId="3115"/>
    <cellStyle name="Comma 5 2" xfId="3116"/>
    <cellStyle name="Comma 5 2 2" xfId="3117"/>
    <cellStyle name="Comma 5 2 2 2" xfId="3118"/>
    <cellStyle name="Comma 5 2 3" xfId="3119"/>
    <cellStyle name="Comma 5 2 3 2" xfId="3120"/>
    <cellStyle name="Comma 5 2 4" xfId="3121"/>
    <cellStyle name="Comma 5 3" xfId="3122"/>
    <cellStyle name="Comma 5 3 2" xfId="3123"/>
    <cellStyle name="Comma 5 3 3" xfId="3124"/>
    <cellStyle name="Comma 5 3 4" xfId="3125"/>
    <cellStyle name="Comma 5 3 4 2" xfId="3126"/>
    <cellStyle name="Comma 5 3 5" xfId="3127"/>
    <cellStyle name="Comma 5 4" xfId="3128"/>
    <cellStyle name="Comma 5 5" xfId="3129"/>
    <cellStyle name="Comma 5 6" xfId="3130"/>
    <cellStyle name="Comma 5 6 2" xfId="3131"/>
    <cellStyle name="Comma 5 6 2 2" xfId="3132"/>
    <cellStyle name="Comma 5 6 2 3" xfId="3133"/>
    <cellStyle name="Comma 5 6 3" xfId="3134"/>
    <cellStyle name="Comma 5 6 4" xfId="3135"/>
    <cellStyle name="Comma 5 7" xfId="3136"/>
    <cellStyle name="Comma 50" xfId="3137"/>
    <cellStyle name="Comma 50 2" xfId="3138"/>
    <cellStyle name="Comma 50 2 2" xfId="3139"/>
    <cellStyle name="Comma 50 2 2 2" xfId="3140"/>
    <cellStyle name="Comma 50 2 3" xfId="3141"/>
    <cellStyle name="Comma 50 3" xfId="3142"/>
    <cellStyle name="Comma 50 3 2" xfId="3143"/>
    <cellStyle name="Comma 50 4" xfId="3144"/>
    <cellStyle name="Comma 50 4 2" xfId="3145"/>
    <cellStyle name="Comma 50 4 2 2" xfId="3146"/>
    <cellStyle name="Comma 50 4 3" xfId="3147"/>
    <cellStyle name="Comma 50 4 3 2" xfId="3148"/>
    <cellStyle name="Comma 50 4 4" xfId="3149"/>
    <cellStyle name="Comma 50 4 4 2" xfId="3150"/>
    <cellStyle name="Comma 50 5" xfId="3151"/>
    <cellStyle name="Comma 50 5 2" xfId="3152"/>
    <cellStyle name="Comma 50 6" xfId="3153"/>
    <cellStyle name="Comma 50 6 2" xfId="3154"/>
    <cellStyle name="Comma 50 6 2 2" xfId="3155"/>
    <cellStyle name="Comma 50 6 3" xfId="3156"/>
    <cellStyle name="Comma 51" xfId="3157"/>
    <cellStyle name="Comma 51 2" xfId="3158"/>
    <cellStyle name="Comma 51 2 2" xfId="3159"/>
    <cellStyle name="Comma 51 2 2 2" xfId="3160"/>
    <cellStyle name="Comma 51 2 3" xfId="3161"/>
    <cellStyle name="Comma 51 3" xfId="3162"/>
    <cellStyle name="Comma 51 3 2" xfId="3163"/>
    <cellStyle name="Comma 51 4" xfId="3164"/>
    <cellStyle name="Comma 51 4 2" xfId="3165"/>
    <cellStyle name="Comma 51 4 2 2" xfId="3166"/>
    <cellStyle name="Comma 51 4 3" xfId="3167"/>
    <cellStyle name="Comma 51 4 3 2" xfId="3168"/>
    <cellStyle name="Comma 51 4 4" xfId="3169"/>
    <cellStyle name="Comma 51 4 4 2" xfId="3170"/>
    <cellStyle name="Comma 51 5" xfId="3171"/>
    <cellStyle name="Comma 51 5 2" xfId="3172"/>
    <cellStyle name="Comma 51 6" xfId="3173"/>
    <cellStyle name="Comma 51 6 2" xfId="3174"/>
    <cellStyle name="Comma 51 6 2 2" xfId="3175"/>
    <cellStyle name="Comma 51 6 3" xfId="3176"/>
    <cellStyle name="Comma 52" xfId="3177"/>
    <cellStyle name="Comma 52 2" xfId="3178"/>
    <cellStyle name="Comma 52 2 2" xfId="3179"/>
    <cellStyle name="Comma 52 2 2 2" xfId="3180"/>
    <cellStyle name="Comma 52 2 3" xfId="3181"/>
    <cellStyle name="Comma 52 3" xfId="3182"/>
    <cellStyle name="Comma 52 3 2" xfId="3183"/>
    <cellStyle name="Comma 52 4" xfId="3184"/>
    <cellStyle name="Comma 52 4 2" xfId="3185"/>
    <cellStyle name="Comma 52 4 2 2" xfId="3186"/>
    <cellStyle name="Comma 52 4 3" xfId="3187"/>
    <cellStyle name="Comma 52 4 3 2" xfId="3188"/>
    <cellStyle name="Comma 52 4 4" xfId="3189"/>
    <cellStyle name="Comma 52 4 4 2" xfId="3190"/>
    <cellStyle name="Comma 52 5" xfId="3191"/>
    <cellStyle name="Comma 52 5 2" xfId="3192"/>
    <cellStyle name="Comma 52 6" xfId="3193"/>
    <cellStyle name="Comma 52 6 2" xfId="3194"/>
    <cellStyle name="Comma 52 6 2 2" xfId="3195"/>
    <cellStyle name="Comma 52 6 3" xfId="3196"/>
    <cellStyle name="Comma 53" xfId="3197"/>
    <cellStyle name="Comma 53 2" xfId="3198"/>
    <cellStyle name="Comma 53 2 2" xfId="3199"/>
    <cellStyle name="Comma 53 2 2 2" xfId="3200"/>
    <cellStyle name="Comma 53 2 3" xfId="3201"/>
    <cellStyle name="Comma 53 3" xfId="3202"/>
    <cellStyle name="Comma 53 3 2" xfId="3203"/>
    <cellStyle name="Comma 53 4" xfId="3204"/>
    <cellStyle name="Comma 53 4 2" xfId="3205"/>
    <cellStyle name="Comma 53 4 2 2" xfId="3206"/>
    <cellStyle name="Comma 53 4 3" xfId="3207"/>
    <cellStyle name="Comma 53 4 3 2" xfId="3208"/>
    <cellStyle name="Comma 53 4 4" xfId="3209"/>
    <cellStyle name="Comma 53 4 4 2" xfId="3210"/>
    <cellStyle name="Comma 53 5" xfId="3211"/>
    <cellStyle name="Comma 53 5 2" xfId="3212"/>
    <cellStyle name="Comma 53 6" xfId="3213"/>
    <cellStyle name="Comma 53 6 2" xfId="3214"/>
    <cellStyle name="Comma 53 7" xfId="3215"/>
    <cellStyle name="Comma 53 7 2" xfId="3216"/>
    <cellStyle name="Comma 53 7 2 2" xfId="3217"/>
    <cellStyle name="Comma 53 7 3" xfId="3218"/>
    <cellStyle name="Comma 54" xfId="3219"/>
    <cellStyle name="Comma 54 2" xfId="3220"/>
    <cellStyle name="Comma 54 2 2" xfId="3221"/>
    <cellStyle name="Comma 54 2 2 2" xfId="3222"/>
    <cellStyle name="Comma 54 2 3" xfId="3223"/>
    <cellStyle name="Comma 54 3" xfId="3224"/>
    <cellStyle name="Comma 54 3 2" xfId="3225"/>
    <cellStyle name="Comma 54 4" xfId="3226"/>
    <cellStyle name="Comma 54 4 2" xfId="3227"/>
    <cellStyle name="Comma 54 4 2 2" xfId="3228"/>
    <cellStyle name="Comma 54 4 3" xfId="3229"/>
    <cellStyle name="Comma 54 4 3 2" xfId="3230"/>
    <cellStyle name="Comma 54 4 4" xfId="3231"/>
    <cellStyle name="Comma 54 4 4 2" xfId="3232"/>
    <cellStyle name="Comma 54 5" xfId="3233"/>
    <cellStyle name="Comma 54 5 2" xfId="3234"/>
    <cellStyle name="Comma 54 6" xfId="3235"/>
    <cellStyle name="Comma 54 6 2" xfId="3236"/>
    <cellStyle name="Comma 54 7" xfId="3237"/>
    <cellStyle name="Comma 54 7 2" xfId="3238"/>
    <cellStyle name="Comma 54 7 2 2" xfId="3239"/>
    <cellStyle name="Comma 54 7 3" xfId="3240"/>
    <cellStyle name="Comma 55" xfId="3241"/>
    <cellStyle name="Comma 55 2" xfId="3242"/>
    <cellStyle name="Comma 55 2 2" xfId="3243"/>
    <cellStyle name="Comma 55 2 3" xfId="3244"/>
    <cellStyle name="Comma 55 2 3 2" xfId="3245"/>
    <cellStyle name="Comma 55 2 4" xfId="3246"/>
    <cellStyle name="Comma 55 3" xfId="3247"/>
    <cellStyle name="Comma 55 3 2" xfId="3248"/>
    <cellStyle name="Comma 55 3 2 2" xfId="3249"/>
    <cellStyle name="Comma 55 3 3" xfId="3250"/>
    <cellStyle name="Comma 55 3 3 2" xfId="3251"/>
    <cellStyle name="Comma 55 4" xfId="3252"/>
    <cellStyle name="Comma 55 4 2" xfId="3253"/>
    <cellStyle name="Comma 55 4 2 2" xfId="3254"/>
    <cellStyle name="Comma 55 4 3" xfId="3255"/>
    <cellStyle name="Comma 55 4 3 2" xfId="3256"/>
    <cellStyle name="Comma 55 4 4" xfId="3257"/>
    <cellStyle name="Comma 55 4 4 2" xfId="3258"/>
    <cellStyle name="Comma 55 5" xfId="3259"/>
    <cellStyle name="Comma 55 5 2" xfId="3260"/>
    <cellStyle name="Comma 55 6" xfId="3261"/>
    <cellStyle name="Comma 55 6 2" xfId="3262"/>
    <cellStyle name="Comma 55 7" xfId="3263"/>
    <cellStyle name="Comma 55 7 2" xfId="3264"/>
    <cellStyle name="Comma 55 7 2 2" xfId="3265"/>
    <cellStyle name="Comma 55 7 3" xfId="3266"/>
    <cellStyle name="Comma 55 8" xfId="3267"/>
    <cellStyle name="Comma 55 8 2" xfId="3268"/>
    <cellStyle name="Comma 56" xfId="3269"/>
    <cellStyle name="Comma 56 2" xfId="3270"/>
    <cellStyle name="Comma 56 2 2" xfId="3271"/>
    <cellStyle name="Comma 56 2 3" xfId="3272"/>
    <cellStyle name="Comma 56 2 3 2" xfId="3273"/>
    <cellStyle name="Comma 56 2 4" xfId="3274"/>
    <cellStyle name="Comma 56 3" xfId="3275"/>
    <cellStyle name="Comma 56 3 2" xfId="3276"/>
    <cellStyle name="Comma 56 3 3" xfId="3277"/>
    <cellStyle name="Comma 56 3 3 2" xfId="3278"/>
    <cellStyle name="Comma 56 3 4" xfId="3279"/>
    <cellStyle name="Comma 56 3 4 2" xfId="3280"/>
    <cellStyle name="Comma 56 3 4 3" xfId="3281"/>
    <cellStyle name="Comma 56 3 5" xfId="3282"/>
    <cellStyle name="Comma 56 4" xfId="3283"/>
    <cellStyle name="Comma 56 4 2" xfId="3284"/>
    <cellStyle name="Comma 56 4 2 2" xfId="3285"/>
    <cellStyle name="Comma 56 4 3" xfId="3286"/>
    <cellStyle name="Comma 56 4 3 2" xfId="3287"/>
    <cellStyle name="Comma 56 4 4" xfId="3288"/>
    <cellStyle name="Comma 56 4 4 2" xfId="3289"/>
    <cellStyle name="Comma 56 5" xfId="3290"/>
    <cellStyle name="Comma 56 5 2" xfId="3291"/>
    <cellStyle name="Comma 56 5 3" xfId="3292"/>
    <cellStyle name="Comma 56 5 3 2" xfId="3293"/>
    <cellStyle name="Comma 56 6" xfId="3294"/>
    <cellStyle name="Comma 56 7" xfId="3295"/>
    <cellStyle name="Comma 56 7 2" xfId="3296"/>
    <cellStyle name="Comma 56 8" xfId="3297"/>
    <cellStyle name="Comma 56 8 2" xfId="3298"/>
    <cellStyle name="Comma 56 8 2 2" xfId="3299"/>
    <cellStyle name="Comma 56 8 3" xfId="3300"/>
    <cellStyle name="Comma 56 8 3 2" xfId="3301"/>
    <cellStyle name="Comma 56 8 4" xfId="3302"/>
    <cellStyle name="Comma 56 8 5" xfId="3303"/>
    <cellStyle name="Comma 56 8 5 2" xfId="3304"/>
    <cellStyle name="Comma 56 8 6" xfId="3305"/>
    <cellStyle name="Comma 56 9" xfId="3306"/>
    <cellStyle name="Comma 56 9 2" xfId="3307"/>
    <cellStyle name="Comma 56 9 3" xfId="3308"/>
    <cellStyle name="Comma 57" xfId="3309"/>
    <cellStyle name="Comma 57 2" xfId="3310"/>
    <cellStyle name="Comma 57 2 2" xfId="3311"/>
    <cellStyle name="Comma 57 2 3" xfId="3312"/>
    <cellStyle name="Comma 57 2 3 2" xfId="3313"/>
    <cellStyle name="Comma 57 2 4" xfId="3314"/>
    <cellStyle name="Comma 57 3" xfId="3315"/>
    <cellStyle name="Comma 57 3 2" xfId="3316"/>
    <cellStyle name="Comma 57 3 2 2" xfId="3317"/>
    <cellStyle name="Comma 57 3 3" xfId="3318"/>
    <cellStyle name="Comma 57 3 3 2" xfId="3319"/>
    <cellStyle name="Comma 57 4" xfId="3320"/>
    <cellStyle name="Comma 57 4 2" xfId="3321"/>
    <cellStyle name="Comma 57 4 2 2" xfId="3322"/>
    <cellStyle name="Comma 57 4 3" xfId="3323"/>
    <cellStyle name="Comma 57 4 3 2" xfId="3324"/>
    <cellStyle name="Comma 57 4 4" xfId="3325"/>
    <cellStyle name="Comma 57 4 4 2" xfId="3326"/>
    <cellStyle name="Comma 57 5" xfId="3327"/>
    <cellStyle name="Comma 57 5 2" xfId="3328"/>
    <cellStyle name="Comma 57 6" xfId="3329"/>
    <cellStyle name="Comma 57 6 2" xfId="3330"/>
    <cellStyle name="Comma 57 7" xfId="3331"/>
    <cellStyle name="Comma 57 7 2" xfId="3332"/>
    <cellStyle name="Comma 57 7 2 2" xfId="3333"/>
    <cellStyle name="Comma 57 7 3" xfId="3334"/>
    <cellStyle name="Comma 57 7 3 2" xfId="3335"/>
    <cellStyle name="Comma 57 8" xfId="3336"/>
    <cellStyle name="Comma 58" xfId="3337"/>
    <cellStyle name="Comma 58 2" xfId="3338"/>
    <cellStyle name="Comma 58 2 2" xfId="3339"/>
    <cellStyle name="Comma 58 2 3" xfId="3340"/>
    <cellStyle name="Comma 58 2 3 2" xfId="3341"/>
    <cellStyle name="Comma 58 2 4" xfId="3342"/>
    <cellStyle name="Comma 58 3" xfId="3343"/>
    <cellStyle name="Comma 58 3 2" xfId="3344"/>
    <cellStyle name="Comma 58 3 2 2" xfId="3345"/>
    <cellStyle name="Comma 58 3 3" xfId="3346"/>
    <cellStyle name="Comma 58 3 3 2" xfId="3347"/>
    <cellStyle name="Comma 58 4" xfId="3348"/>
    <cellStyle name="Comma 58 4 2" xfId="3349"/>
    <cellStyle name="Comma 58 5" xfId="3350"/>
    <cellStyle name="Comma 59" xfId="3351"/>
    <cellStyle name="Comma 59 2" xfId="3352"/>
    <cellStyle name="Comma 59 2 2" xfId="3353"/>
    <cellStyle name="Comma 59 2 3" xfId="3354"/>
    <cellStyle name="Comma 59 2 3 2" xfId="3355"/>
    <cellStyle name="Comma 59 2 4" xfId="3356"/>
    <cellStyle name="Comma 59 3" xfId="3357"/>
    <cellStyle name="Comma 59 3 2" xfId="3358"/>
    <cellStyle name="Comma 59 3 2 2" xfId="3359"/>
    <cellStyle name="Comma 59 3 3" xfId="3360"/>
    <cellStyle name="Comma 59 3 3 2" xfId="3361"/>
    <cellStyle name="Comma 59 4" xfId="3362"/>
    <cellStyle name="Comma 59 4 2" xfId="3363"/>
    <cellStyle name="Comma 59 5" xfId="3364"/>
    <cellStyle name="Comma 6" xfId="3365"/>
    <cellStyle name="Comma 6 2" xfId="3366"/>
    <cellStyle name="Comma 6 2 2" xfId="3367"/>
    <cellStyle name="Comma 6 2 2 2" xfId="3368"/>
    <cellStyle name="Comma 6 2 3" xfId="3369"/>
    <cellStyle name="Comma 6 2 3 2" xfId="3370"/>
    <cellStyle name="Comma 6 2 4" xfId="3371"/>
    <cellStyle name="Comma 6 3" xfId="3372"/>
    <cellStyle name="Comma 6 3 2" xfId="3373"/>
    <cellStyle name="Comma 6 3 2 2" xfId="3374"/>
    <cellStyle name="Comma 6 3 3" xfId="3375"/>
    <cellStyle name="Comma 6 3 3 2" xfId="3376"/>
    <cellStyle name="Comma 6 3 3 2 2" xfId="3377"/>
    <cellStyle name="Comma 6 3 3 3" xfId="3378"/>
    <cellStyle name="Comma 6 3 3 3 2" xfId="3379"/>
    <cellStyle name="Comma 6 3 4" xfId="3380"/>
    <cellStyle name="Comma 6 3 5" xfId="3381"/>
    <cellStyle name="Comma 6 3 5 2" xfId="3382"/>
    <cellStyle name="Comma 6 3 5 2 2" xfId="3383"/>
    <cellStyle name="Comma 6 3 5 3" xfId="3384"/>
    <cellStyle name="Comma 6 3 5 3 2" xfId="3385"/>
    <cellStyle name="Comma 6 3 5 4" xfId="3386"/>
    <cellStyle name="Comma 6 3 5 5" xfId="3387"/>
    <cellStyle name="Comma 6 3 5 5 2" xfId="3388"/>
    <cellStyle name="Comma 6 3 5 6" xfId="3389"/>
    <cellStyle name="Comma 6 3 6" xfId="3390"/>
    <cellStyle name="Comma 6 4" xfId="3391"/>
    <cellStyle name="Comma 6 4 2" xfId="3392"/>
    <cellStyle name="Comma 6 4 3" xfId="3393"/>
    <cellStyle name="Comma 6 5" xfId="3394"/>
    <cellStyle name="Comma 6 6" xfId="3395"/>
    <cellStyle name="Comma 6 6 2" xfId="3396"/>
    <cellStyle name="Comma 6 6 2 2" xfId="3397"/>
    <cellStyle name="Comma 6 6 2 3" xfId="3398"/>
    <cellStyle name="Comma 6 6 3" xfId="3399"/>
    <cellStyle name="Comma 6 6 4" xfId="3400"/>
    <cellStyle name="Comma 6 7" xfId="3401"/>
    <cellStyle name="Comma 60" xfId="3402"/>
    <cellStyle name="Comma 60 2" xfId="3403"/>
    <cellStyle name="Comma 60 2 2" xfId="3404"/>
    <cellStyle name="Comma 60 2 3" xfId="3405"/>
    <cellStyle name="Comma 60 2 3 2" xfId="3406"/>
    <cellStyle name="Comma 60 2 4" xfId="3407"/>
    <cellStyle name="Comma 60 3" xfId="3408"/>
    <cellStyle name="Comma 60 3 2" xfId="3409"/>
    <cellStyle name="Comma 60 3 2 2" xfId="3410"/>
    <cellStyle name="Comma 60 3 3" xfId="3411"/>
    <cellStyle name="Comma 60 3 3 2" xfId="3412"/>
    <cellStyle name="Comma 60 4" xfId="3413"/>
    <cellStyle name="Comma 60 4 2" xfId="3414"/>
    <cellStyle name="Comma 60 5" xfId="3415"/>
    <cellStyle name="Comma 61" xfId="3416"/>
    <cellStyle name="Comma 61 2" xfId="3417"/>
    <cellStyle name="Comma 61 2 2" xfId="3418"/>
    <cellStyle name="Comma 61 2 3" xfId="3419"/>
    <cellStyle name="Comma 61 2 3 2" xfId="3420"/>
    <cellStyle name="Comma 61 2 4" xfId="3421"/>
    <cellStyle name="Comma 61 3" xfId="3422"/>
    <cellStyle name="Comma 61 3 2" xfId="3423"/>
    <cellStyle name="Comma 61 4" xfId="3424"/>
    <cellStyle name="Comma 61 4 2" xfId="3425"/>
    <cellStyle name="Comma 61 5" xfId="3426"/>
    <cellStyle name="Comma 61 5 2" xfId="3427"/>
    <cellStyle name="Comma 62" xfId="3428"/>
    <cellStyle name="Comma 62 2" xfId="3429"/>
    <cellStyle name="Comma 62 2 2" xfId="3430"/>
    <cellStyle name="Comma 62 2 3" xfId="3431"/>
    <cellStyle name="Comma 62 2 3 2" xfId="3432"/>
    <cellStyle name="Comma 62 2 4" xfId="3433"/>
    <cellStyle name="Comma 62 3" xfId="3434"/>
    <cellStyle name="Comma 62 3 2" xfId="3435"/>
    <cellStyle name="Comma 62 4" xfId="3436"/>
    <cellStyle name="Comma 62 4 2" xfId="3437"/>
    <cellStyle name="Comma 62 5" xfId="3438"/>
    <cellStyle name="Comma 62 5 2" xfId="3439"/>
    <cellStyle name="Comma 62 6" xfId="3440"/>
    <cellStyle name="Comma 62 7" xfId="3441"/>
    <cellStyle name="Comma 62 7 2" xfId="3442"/>
    <cellStyle name="Comma 63" xfId="3443"/>
    <cellStyle name="Comma 63 2" xfId="3444"/>
    <cellStyle name="Comma 63 2 2" xfId="3445"/>
    <cellStyle name="Comma 63 2 3" xfId="3446"/>
    <cellStyle name="Comma 63 2 3 2" xfId="3447"/>
    <cellStyle name="Comma 63 2 4" xfId="3448"/>
    <cellStyle name="Comma 63 3" xfId="3449"/>
    <cellStyle name="Comma 63 3 2" xfId="3450"/>
    <cellStyle name="Comma 63 4" xfId="3451"/>
    <cellStyle name="Comma 63 4 2" xfId="3452"/>
    <cellStyle name="Comma 63 5" xfId="3453"/>
    <cellStyle name="Comma 63 5 2" xfId="3454"/>
    <cellStyle name="Comma 64" xfId="3455"/>
    <cellStyle name="Comma 64 2" xfId="3456"/>
    <cellStyle name="Comma 64 2 2" xfId="3457"/>
    <cellStyle name="Comma 64 2 3" xfId="3458"/>
    <cellStyle name="Comma 64 2 3 2" xfId="3459"/>
    <cellStyle name="Comma 64 2 4" xfId="3460"/>
    <cellStyle name="Comma 64 3" xfId="3461"/>
    <cellStyle name="Comma 64 3 2" xfId="3462"/>
    <cellStyle name="Comma 64 4" xfId="3463"/>
    <cellStyle name="Comma 64 4 2" xfId="3464"/>
    <cellStyle name="Comma 64 5" xfId="3465"/>
    <cellStyle name="Comma 64 5 2" xfId="3466"/>
    <cellStyle name="Comma 64 6" xfId="3467"/>
    <cellStyle name="Comma 64 7" xfId="3468"/>
    <cellStyle name="Comma 64 7 2" xfId="3469"/>
    <cellStyle name="Comma 65" xfId="3470"/>
    <cellStyle name="Comma 65 2" xfId="3471"/>
    <cellStyle name="Comma 65 2 2" xfId="3472"/>
    <cellStyle name="Comma 65 2 3" xfId="3473"/>
    <cellStyle name="Comma 65 2 3 2" xfId="3474"/>
    <cellStyle name="Comma 65 2 4" xfId="3475"/>
    <cellStyle name="Comma 65 3" xfId="3476"/>
    <cellStyle name="Comma 65 3 2" xfId="3477"/>
    <cellStyle name="Comma 65 4" xfId="3478"/>
    <cellStyle name="Comma 65 4 2" xfId="3479"/>
    <cellStyle name="Comma 65 5" xfId="3480"/>
    <cellStyle name="Comma 65 5 2" xfId="3481"/>
    <cellStyle name="Comma 66" xfId="3482"/>
    <cellStyle name="Comma 66 2" xfId="3483"/>
    <cellStyle name="Comma 66 2 2" xfId="3484"/>
    <cellStyle name="Comma 66 2 3" xfId="3485"/>
    <cellStyle name="Comma 66 2 3 2" xfId="3486"/>
    <cellStyle name="Comma 66 2 4" xfId="3487"/>
    <cellStyle name="Comma 66 3" xfId="3488"/>
    <cellStyle name="Comma 66 3 2" xfId="3489"/>
    <cellStyle name="Comma 66 4" xfId="3490"/>
    <cellStyle name="Comma 66 4 2" xfId="3491"/>
    <cellStyle name="Comma 66 5" xfId="3492"/>
    <cellStyle name="Comma 66 5 2" xfId="3493"/>
    <cellStyle name="Comma 67" xfId="3494"/>
    <cellStyle name="Comma 67 2" xfId="3495"/>
    <cellStyle name="Comma 67 2 2" xfId="3496"/>
    <cellStyle name="Comma 67 2 2 2" xfId="3497"/>
    <cellStyle name="Comma 67 2 3" xfId="3498"/>
    <cellStyle name="Comma 67 3" xfId="3499"/>
    <cellStyle name="Comma 67 3 2" xfId="3500"/>
    <cellStyle name="Comma 67 4" xfId="3501"/>
    <cellStyle name="Comma 67 4 2" xfId="3502"/>
    <cellStyle name="Comma 67 5" xfId="3503"/>
    <cellStyle name="Comma 67 5 2" xfId="3504"/>
    <cellStyle name="Comma 68" xfId="3505"/>
    <cellStyle name="Comma 68 2" xfId="3506"/>
    <cellStyle name="Comma 68 2 2" xfId="3507"/>
    <cellStyle name="Comma 68 2 2 2" xfId="3508"/>
    <cellStyle name="Comma 68 2 3" xfId="3509"/>
    <cellStyle name="Comma 68 3" xfId="3510"/>
    <cellStyle name="Comma 68 3 2" xfId="3511"/>
    <cellStyle name="Comma 68 4" xfId="3512"/>
    <cellStyle name="Comma 68 4 2" xfId="3513"/>
    <cellStyle name="Comma 68 5" xfId="3514"/>
    <cellStyle name="Comma 68 5 2" xfId="3515"/>
    <cellStyle name="Comma 69" xfId="3516"/>
    <cellStyle name="Comma 69 2" xfId="3517"/>
    <cellStyle name="Comma 69 2 2" xfId="3518"/>
    <cellStyle name="Comma 69 2 2 2" xfId="3519"/>
    <cellStyle name="Comma 69 2 3" xfId="3520"/>
    <cellStyle name="Comma 69 3" xfId="3521"/>
    <cellStyle name="Comma 69 3 2" xfId="3522"/>
    <cellStyle name="Comma 69 4" xfId="3523"/>
    <cellStyle name="Comma 69 4 2" xfId="3524"/>
    <cellStyle name="Comma 69 5" xfId="3525"/>
    <cellStyle name="Comma 69 5 2" xfId="3526"/>
    <cellStyle name="Comma 7" xfId="3527"/>
    <cellStyle name="Comma 7 2" xfId="3528"/>
    <cellStyle name="Comma 7 2 2" xfId="3529"/>
    <cellStyle name="Comma 7 2 3" xfId="3530"/>
    <cellStyle name="Comma 7 2 3 2" xfId="3531"/>
    <cellStyle name="Comma 7 2 4" xfId="3532"/>
    <cellStyle name="Comma 7 2 4 2" xfId="3533"/>
    <cellStyle name="Comma 7 2 5" xfId="3534"/>
    <cellStyle name="Comma 7 3" xfId="3535"/>
    <cellStyle name="Comma 7 3 2" xfId="3536"/>
    <cellStyle name="Comma 7 3 2 2" xfId="3537"/>
    <cellStyle name="Comma 7 3 3" xfId="3538"/>
    <cellStyle name="Comma 7 3 4" xfId="3539"/>
    <cellStyle name="Comma 7 4" xfId="3540"/>
    <cellStyle name="Comma 7 4 2" xfId="3541"/>
    <cellStyle name="Comma 7 4 3" xfId="3542"/>
    <cellStyle name="Comma 7 4 3 2" xfId="3543"/>
    <cellStyle name="Comma 7 4 4" xfId="3544"/>
    <cellStyle name="Comma 7 4 5" xfId="3545"/>
    <cellStyle name="Comma 7 4 5 2" xfId="3546"/>
    <cellStyle name="Comma 70" xfId="3547"/>
    <cellStyle name="Comma 70 2" xfId="3548"/>
    <cellStyle name="Comma 70 2 2" xfId="3549"/>
    <cellStyle name="Comma 70 2 2 2" xfId="3550"/>
    <cellStyle name="Comma 70 2 3" xfId="3551"/>
    <cellStyle name="Comma 70 3" xfId="3552"/>
    <cellStyle name="Comma 70 3 2" xfId="3553"/>
    <cellStyle name="Comma 71" xfId="3554"/>
    <cellStyle name="Comma 71 2" xfId="3555"/>
    <cellStyle name="Comma 71 2 2" xfId="3556"/>
    <cellStyle name="Comma 71 2 2 2" xfId="3557"/>
    <cellStyle name="Comma 71 2 3" xfId="3558"/>
    <cellStyle name="Comma 71 3" xfId="3559"/>
    <cellStyle name="Comma 71 3 2" xfId="3560"/>
    <cellStyle name="Comma 71 4" xfId="3561"/>
    <cellStyle name="Comma 71 4 2" xfId="3562"/>
    <cellStyle name="Comma 71 5" xfId="3563"/>
    <cellStyle name="Comma 71 6" xfId="3564"/>
    <cellStyle name="Comma 71 6 2" xfId="3565"/>
    <cellStyle name="Comma 72" xfId="3566"/>
    <cellStyle name="Comma 72 2" xfId="3567"/>
    <cellStyle name="Comma 72 2 2" xfId="3568"/>
    <cellStyle name="Comma 72 2 2 2" xfId="3569"/>
    <cellStyle name="Comma 72 2 3" xfId="3570"/>
    <cellStyle name="Comma 72 3" xfId="3571"/>
    <cellStyle name="Comma 72 3 2" xfId="3572"/>
    <cellStyle name="Comma 72 4" xfId="3573"/>
    <cellStyle name="Comma 72 4 2" xfId="3574"/>
    <cellStyle name="Comma 72 5" xfId="3575"/>
    <cellStyle name="Comma 72 6" xfId="3576"/>
    <cellStyle name="Comma 72 6 2" xfId="3577"/>
    <cellStyle name="Comma 73" xfId="3578"/>
    <cellStyle name="Comma 73 2" xfId="3579"/>
    <cellStyle name="Comma 73 2 2" xfId="3580"/>
    <cellStyle name="Comma 73 2 2 2" xfId="3581"/>
    <cellStyle name="Comma 73 2 3" xfId="3582"/>
    <cellStyle name="Comma 73 3" xfId="3583"/>
    <cellStyle name="Comma 73 3 2" xfId="3584"/>
    <cellStyle name="Comma 74" xfId="3585"/>
    <cellStyle name="Comma 74 2" xfId="3586"/>
    <cellStyle name="Comma 74 2 2" xfId="3587"/>
    <cellStyle name="Comma 74 2 2 2" xfId="3588"/>
    <cellStyle name="Comma 74 2 3" xfId="3589"/>
    <cellStyle name="Comma 74 3" xfId="3590"/>
    <cellStyle name="Comma 74 3 2" xfId="3591"/>
    <cellStyle name="Comma 75" xfId="3592"/>
    <cellStyle name="Comma 75 2" xfId="3593"/>
    <cellStyle name="Comma 75 2 2" xfId="3594"/>
    <cellStyle name="Comma 75 2 2 2" xfId="3595"/>
    <cellStyle name="Comma 75 2 3" xfId="3596"/>
    <cellStyle name="Comma 75 3" xfId="3597"/>
    <cellStyle name="Comma 75 3 2" xfId="3598"/>
    <cellStyle name="Comma 76" xfId="3599"/>
    <cellStyle name="Comma 76 2" xfId="3600"/>
    <cellStyle name="Comma 76 2 2" xfId="3601"/>
    <cellStyle name="Comma 76 2 2 2" xfId="3602"/>
    <cellStyle name="Comma 76 2 3" xfId="3603"/>
    <cellStyle name="Comma 76 3" xfId="3604"/>
    <cellStyle name="Comma 76 3 2" xfId="3605"/>
    <cellStyle name="Comma 77" xfId="3606"/>
    <cellStyle name="Comma 77 2" xfId="3607"/>
    <cellStyle name="Comma 77 2 2" xfId="3608"/>
    <cellStyle name="Comma 77 2 2 2" xfId="3609"/>
    <cellStyle name="Comma 77 2 3" xfId="3610"/>
    <cellStyle name="Comma 77 3" xfId="3611"/>
    <cellStyle name="Comma 77 3 2" xfId="3612"/>
    <cellStyle name="Comma 78" xfId="3613"/>
    <cellStyle name="Comma 78 2" xfId="3614"/>
    <cellStyle name="Comma 78 2 2" xfId="3615"/>
    <cellStyle name="Comma 78 2 2 2" xfId="3616"/>
    <cellStyle name="Comma 78 2 3" xfId="3617"/>
    <cellStyle name="Comma 78 3" xfId="3618"/>
    <cellStyle name="Comma 78 4" xfId="3619"/>
    <cellStyle name="Comma 78 4 2" xfId="3620"/>
    <cellStyle name="Comma 78 5" xfId="3621"/>
    <cellStyle name="Comma 78 5 2" xfId="3622"/>
    <cellStyle name="Comma 79" xfId="3623"/>
    <cellStyle name="Comma 79 2" xfId="3624"/>
    <cellStyle name="Comma 79 2 2" xfId="3625"/>
    <cellStyle name="Comma 79 2 2 2" xfId="3626"/>
    <cellStyle name="Comma 79 2 3" xfId="3627"/>
    <cellStyle name="Comma 79 3" xfId="3628"/>
    <cellStyle name="Comma 79 4" xfId="3629"/>
    <cellStyle name="Comma 79 4 2" xfId="3630"/>
    <cellStyle name="Comma 79 5" xfId="3631"/>
    <cellStyle name="Comma 79 5 2" xfId="3632"/>
    <cellStyle name="Comma 8" xfId="3633"/>
    <cellStyle name="Comma 8 2" xfId="3634"/>
    <cellStyle name="Comma 8 3" xfId="3635"/>
    <cellStyle name="Comma 8 3 2" xfId="3636"/>
    <cellStyle name="Comma 8 3 2 2" xfId="3637"/>
    <cellStyle name="Comma 8 3 2 3" xfId="3638"/>
    <cellStyle name="Comma 8 3 2 3 2" xfId="3639"/>
    <cellStyle name="Comma 8 3 2 4" xfId="3640"/>
    <cellStyle name="Comma 8 3 3" xfId="3641"/>
    <cellStyle name="Comma 8 3 3 2" xfId="3642"/>
    <cellStyle name="Comma 8 3 4" xfId="3643"/>
    <cellStyle name="Comma 8 4" xfId="3644"/>
    <cellStyle name="Comma 8 4 2" xfId="3645"/>
    <cellStyle name="Comma 8 4 2 2" xfId="3646"/>
    <cellStyle name="Comma 8 4 3" xfId="3647"/>
    <cellStyle name="Comma 8 4 3 2" xfId="3648"/>
    <cellStyle name="Comma 8 4 4" xfId="3649"/>
    <cellStyle name="Comma 8 4 4 2" xfId="3650"/>
    <cellStyle name="Comma 8 4 5" xfId="3651"/>
    <cellStyle name="Comma 8 5" xfId="3652"/>
    <cellStyle name="Comma 8 6" xfId="3653"/>
    <cellStyle name="Comma 8 6 2" xfId="3654"/>
    <cellStyle name="Comma 80" xfId="3655"/>
    <cellStyle name="Comma 80 2" xfId="3656"/>
    <cellStyle name="Comma 80 2 2" xfId="3657"/>
    <cellStyle name="Comma 80 2 2 2" xfId="3658"/>
    <cellStyle name="Comma 80 2 3" xfId="3659"/>
    <cellStyle name="Comma 80 3" xfId="3660"/>
    <cellStyle name="Comma 80 4" xfId="3661"/>
    <cellStyle name="Comma 80 4 2" xfId="3662"/>
    <cellStyle name="Comma 80 5" xfId="3663"/>
    <cellStyle name="Comma 80 5 2" xfId="3664"/>
    <cellStyle name="Comma 81" xfId="3665"/>
    <cellStyle name="Comma 81 2" xfId="3666"/>
    <cellStyle name="Comma 81 2 2" xfId="3667"/>
    <cellStyle name="Comma 81 2 2 2" xfId="3668"/>
    <cellStyle name="Comma 81 2 3" xfId="3669"/>
    <cellStyle name="Comma 81 3" xfId="3670"/>
    <cellStyle name="Comma 81 4" xfId="3671"/>
    <cellStyle name="Comma 81 4 2" xfId="3672"/>
    <cellStyle name="Comma 81 5" xfId="3673"/>
    <cellStyle name="Comma 81 5 2" xfId="3674"/>
    <cellStyle name="Comma 82" xfId="3675"/>
    <cellStyle name="Comma 82 2" xfId="3676"/>
    <cellStyle name="Comma 82 2 2" xfId="3677"/>
    <cellStyle name="Comma 82 2 3" xfId="3678"/>
    <cellStyle name="Comma 82 2 4" xfId="3679"/>
    <cellStyle name="Comma 82 2 4 2" xfId="3680"/>
    <cellStyle name="Comma 82 2 4 3" xfId="3681"/>
    <cellStyle name="Comma 82 3" xfId="3682"/>
    <cellStyle name="Comma 82 4" xfId="3683"/>
    <cellStyle name="Comma 82 5" xfId="3684"/>
    <cellStyle name="Comma 82 6" xfId="3685"/>
    <cellStyle name="Comma 82 6 2" xfId="3686"/>
    <cellStyle name="Comma 82 7" xfId="3687"/>
    <cellStyle name="Comma 82 7 2" xfId="3688"/>
    <cellStyle name="Comma 82 7 3" xfId="3689"/>
    <cellStyle name="Comma 82 7 4" xfId="3690"/>
    <cellStyle name="Comma 82 7 5" xfId="3691"/>
    <cellStyle name="Comma 82 8" xfId="3692"/>
    <cellStyle name="Comma 82 9" xfId="3693"/>
    <cellStyle name="Comma 82 9 2" xfId="3694"/>
    <cellStyle name="Comma 83" xfId="3695"/>
    <cellStyle name="Comma 83 2" xfId="3696"/>
    <cellStyle name="Comma 83 2 2" xfId="3697"/>
    <cellStyle name="Comma 83 2 3" xfId="3698"/>
    <cellStyle name="Comma 83 2 4" xfId="3699"/>
    <cellStyle name="Comma 83 2 4 2" xfId="3700"/>
    <cellStyle name="Comma 83 2 4 3" xfId="3701"/>
    <cellStyle name="Comma 83 3" xfId="3702"/>
    <cellStyle name="Comma 83 4" xfId="3703"/>
    <cellStyle name="Comma 83 5" xfId="3704"/>
    <cellStyle name="Comma 83 6" xfId="3705"/>
    <cellStyle name="Comma 83 6 2" xfId="3706"/>
    <cellStyle name="Comma 83 7" xfId="3707"/>
    <cellStyle name="Comma 83 7 2" xfId="3708"/>
    <cellStyle name="Comma 83 7 3" xfId="3709"/>
    <cellStyle name="Comma 83 7 4" xfId="3710"/>
    <cellStyle name="Comma 83 7 5" xfId="3711"/>
    <cellStyle name="Comma 83 8" xfId="3712"/>
    <cellStyle name="Comma 83 9" xfId="3713"/>
    <cellStyle name="Comma 83 9 2" xfId="3714"/>
    <cellStyle name="Comma 84" xfId="3715"/>
    <cellStyle name="Comma 84 10" xfId="3716"/>
    <cellStyle name="Comma 84 10 2" xfId="3717"/>
    <cellStyle name="Comma 84 11" xfId="3718"/>
    <cellStyle name="Comma 84 11 2" xfId="3719"/>
    <cellStyle name="Comma 84 12" xfId="3720"/>
    <cellStyle name="Comma 84 12 2" xfId="3721"/>
    <cellStyle name="Comma 84 13" xfId="3722"/>
    <cellStyle name="Comma 84 13 2" xfId="3723"/>
    <cellStyle name="Comma 84 14" xfId="3724"/>
    <cellStyle name="Comma 84 14 2" xfId="3725"/>
    <cellStyle name="Comma 84 14 2 2" xfId="3726"/>
    <cellStyle name="Comma 84 14 3" xfId="3727"/>
    <cellStyle name="Comma 84 14 3 2" xfId="3728"/>
    <cellStyle name="Comma 84 14 4" xfId="3729"/>
    <cellStyle name="Comma 84 2" xfId="3730"/>
    <cellStyle name="Comma 84 2 10" xfId="3731"/>
    <cellStyle name="Comma 84 2 10 2" xfId="3732"/>
    <cellStyle name="Comma 84 2 11" xfId="3733"/>
    <cellStyle name="Comma 84 2 11 2" xfId="3734"/>
    <cellStyle name="Comma 84 2 11 2 2" xfId="3735"/>
    <cellStyle name="Comma 84 2 11 3" xfId="3736"/>
    <cellStyle name="Comma 84 2 11 3 2" xfId="3737"/>
    <cellStyle name="Comma 84 2 11 4" xfId="3738"/>
    <cellStyle name="Comma 84 2 2" xfId="3739"/>
    <cellStyle name="Comma 84 2 2 2" xfId="3740"/>
    <cellStyle name="Comma 84 2 2 2 2" xfId="3741"/>
    <cellStyle name="Comma 84 2 2 3" xfId="3742"/>
    <cellStyle name="Comma 84 2 3" xfId="3743"/>
    <cellStyle name="Comma 84 2 3 2" xfId="3744"/>
    <cellStyle name="Comma 84 2 3 2 2" xfId="3745"/>
    <cellStyle name="Comma 84 2 3 2 2 2" xfId="3746"/>
    <cellStyle name="Comma 84 2 3 2 3" xfId="3747"/>
    <cellStyle name="Comma 84 2 3 2 3 2" xfId="3748"/>
    <cellStyle name="Comma 84 2 3 2 4" xfId="3749"/>
    <cellStyle name="Comma 84 2 3 3" xfId="3750"/>
    <cellStyle name="Comma 84 2 3 3 2" xfId="3751"/>
    <cellStyle name="Comma 84 2 3 3 2 2" xfId="3752"/>
    <cellStyle name="Comma 84 2 3 3 3" xfId="3753"/>
    <cellStyle name="Comma 84 2 3 3 3 2" xfId="3754"/>
    <cellStyle name="Comma 84 2 3 3 4" xfId="3755"/>
    <cellStyle name="Comma 84 2 3 4" xfId="3756"/>
    <cellStyle name="Comma 84 2 3 4 2" xfId="3757"/>
    <cellStyle name="Comma 84 2 3 5" xfId="3758"/>
    <cellStyle name="Comma 84 2 3 5 2" xfId="3759"/>
    <cellStyle name="Comma 84 2 3 6" xfId="3760"/>
    <cellStyle name="Comma 84 2 3 6 2" xfId="3761"/>
    <cellStyle name="Comma 84 2 4" xfId="3762"/>
    <cellStyle name="Comma 84 2 4 2" xfId="3763"/>
    <cellStyle name="Comma 84 2 5" xfId="3764"/>
    <cellStyle name="Comma 84 2 5 2" xfId="3765"/>
    <cellStyle name="Comma 84 2 5 3" xfId="3766"/>
    <cellStyle name="Comma 84 2 5 3 2" xfId="3767"/>
    <cellStyle name="Comma 84 2 5 4" xfId="3768"/>
    <cellStyle name="Comma 84 2 5 4 2" xfId="3769"/>
    <cellStyle name="Comma 84 2 5 5" xfId="3770"/>
    <cellStyle name="Comma 84 2 5 5 2" xfId="3771"/>
    <cellStyle name="Comma 84 2 6" xfId="3772"/>
    <cellStyle name="Comma 84 2 7" xfId="3773"/>
    <cellStyle name="Comma 84 2 7 2" xfId="3774"/>
    <cellStyle name="Comma 84 2 8" xfId="3775"/>
    <cellStyle name="Comma 84 2 8 2" xfId="3776"/>
    <cellStyle name="Comma 84 2 9" xfId="3777"/>
    <cellStyle name="Comma 84 2 9 2" xfId="3778"/>
    <cellStyle name="Comma 84 3" xfId="3779"/>
    <cellStyle name="Comma 84 4" xfId="3780"/>
    <cellStyle name="Comma 84 4 2" xfId="3781"/>
    <cellStyle name="Comma 84 4 2 2" xfId="3782"/>
    <cellStyle name="Comma 84 4 2 3" xfId="3783"/>
    <cellStyle name="Comma 84 4 3" xfId="3784"/>
    <cellStyle name="Comma 84 4 4" xfId="3785"/>
    <cellStyle name="Comma 84 5" xfId="3786"/>
    <cellStyle name="Comma 84 5 2" xfId="3787"/>
    <cellStyle name="Comma 84 5 2 2" xfId="3788"/>
    <cellStyle name="Comma 84 5 2 2 2" xfId="3789"/>
    <cellStyle name="Comma 84 5 2 3" xfId="3790"/>
    <cellStyle name="Comma 84 5 2 3 2" xfId="3791"/>
    <cellStyle name="Comma 84 5 2 4" xfId="3792"/>
    <cellStyle name="Comma 84 5 3" xfId="3793"/>
    <cellStyle name="Comma 84 5 3 2" xfId="3794"/>
    <cellStyle name="Comma 84 5 3 2 2" xfId="3795"/>
    <cellStyle name="Comma 84 5 3 3" xfId="3796"/>
    <cellStyle name="Comma 84 5 3 3 2" xfId="3797"/>
    <cellStyle name="Comma 84 5 3 4" xfId="3798"/>
    <cellStyle name="Comma 84 5 4" xfId="3799"/>
    <cellStyle name="Comma 84 5 4 2" xfId="3800"/>
    <cellStyle name="Comma 84 5 5" xfId="3801"/>
    <cellStyle name="Comma 84 5 5 2" xfId="3802"/>
    <cellStyle name="Comma 84 5 6" xfId="3803"/>
    <cellStyle name="Comma 84 5 6 2" xfId="3804"/>
    <cellStyle name="Comma 84 6" xfId="3805"/>
    <cellStyle name="Comma 84 6 2" xfId="3806"/>
    <cellStyle name="Comma 84 6 2 2" xfId="3807"/>
    <cellStyle name="Comma 84 6 3" xfId="3808"/>
    <cellStyle name="Comma 84 6 3 2" xfId="3809"/>
    <cellStyle name="Comma 84 7" xfId="3810"/>
    <cellStyle name="Comma 84 7 2" xfId="3811"/>
    <cellStyle name="Comma 84 7 2 2" xfId="3812"/>
    <cellStyle name="Comma 84 7 3" xfId="3813"/>
    <cellStyle name="Comma 84 7 3 2" xfId="3814"/>
    <cellStyle name="Comma 84 7 4" xfId="3815"/>
    <cellStyle name="Comma 84 7 4 2" xfId="3816"/>
    <cellStyle name="Comma 84 8" xfId="3817"/>
    <cellStyle name="Comma 84 8 2" xfId="3818"/>
    <cellStyle name="Comma 84 8 3" xfId="3819"/>
    <cellStyle name="Comma 84 8 3 2" xfId="3820"/>
    <cellStyle name="Comma 84 9" xfId="3821"/>
    <cellStyle name="Comma 84 9 2" xfId="3822"/>
    <cellStyle name="Comma 84 9 2 2" xfId="3823"/>
    <cellStyle name="Comma 84 9 3" xfId="3824"/>
    <cellStyle name="Comma 84 9 3 2" xfId="3825"/>
    <cellStyle name="Comma 84 9 4" xfId="3826"/>
    <cellStyle name="Comma 84 9 4 2" xfId="3827"/>
    <cellStyle name="Comma 85" xfId="3828"/>
    <cellStyle name="Comma 85 10" xfId="3829"/>
    <cellStyle name="Comma 85 10 2" xfId="3830"/>
    <cellStyle name="Comma 85 10 2 2" xfId="3831"/>
    <cellStyle name="Comma 85 10 3" xfId="3832"/>
    <cellStyle name="Comma 85 10 3 2" xfId="3833"/>
    <cellStyle name="Comma 85 10 4" xfId="3834"/>
    <cellStyle name="Comma 85 10 4 2" xfId="3835"/>
    <cellStyle name="Comma 85 11" xfId="3836"/>
    <cellStyle name="Comma 85 11 2" xfId="3837"/>
    <cellStyle name="Comma 85 12" xfId="3838"/>
    <cellStyle name="Comma 85 12 2" xfId="3839"/>
    <cellStyle name="Comma 85 13" xfId="3840"/>
    <cellStyle name="Comma 85 13 2" xfId="3841"/>
    <cellStyle name="Comma 85 14" xfId="3842"/>
    <cellStyle name="Comma 85 14 2" xfId="3843"/>
    <cellStyle name="Comma 85 15" xfId="3844"/>
    <cellStyle name="Comma 85 15 2" xfId="3845"/>
    <cellStyle name="Comma 85 15 2 2" xfId="3846"/>
    <cellStyle name="Comma 85 15 3" xfId="3847"/>
    <cellStyle name="Comma 85 15 3 2" xfId="3848"/>
    <cellStyle name="Comma 85 15 4" xfId="3849"/>
    <cellStyle name="Comma 85 2" xfId="3850"/>
    <cellStyle name="Comma 85 2 10" xfId="3851"/>
    <cellStyle name="Comma 85 2 10 2" xfId="3852"/>
    <cellStyle name="Comma 85 2 11" xfId="3853"/>
    <cellStyle name="Comma 85 2 11 2" xfId="3854"/>
    <cellStyle name="Comma 85 2 11 2 2" xfId="3855"/>
    <cellStyle name="Comma 85 2 11 3" xfId="3856"/>
    <cellStyle name="Comma 85 2 11 3 2" xfId="3857"/>
    <cellStyle name="Comma 85 2 11 4" xfId="3858"/>
    <cellStyle name="Comma 85 2 2" xfId="3859"/>
    <cellStyle name="Comma 85 2 2 2" xfId="3860"/>
    <cellStyle name="Comma 85 2 2 2 2" xfId="3861"/>
    <cellStyle name="Comma 85 2 2 3" xfId="3862"/>
    <cellStyle name="Comma 85 2 3" xfId="3863"/>
    <cellStyle name="Comma 85 2 3 2" xfId="3864"/>
    <cellStyle name="Comma 85 2 3 2 2" xfId="3865"/>
    <cellStyle name="Comma 85 2 3 2 2 2" xfId="3866"/>
    <cellStyle name="Comma 85 2 3 2 3" xfId="3867"/>
    <cellStyle name="Comma 85 2 3 2 3 2" xfId="3868"/>
    <cellStyle name="Comma 85 2 3 2 4" xfId="3869"/>
    <cellStyle name="Comma 85 2 3 3" xfId="3870"/>
    <cellStyle name="Comma 85 2 3 3 2" xfId="3871"/>
    <cellStyle name="Comma 85 2 3 3 2 2" xfId="3872"/>
    <cellStyle name="Comma 85 2 3 3 3" xfId="3873"/>
    <cellStyle name="Comma 85 2 3 3 3 2" xfId="3874"/>
    <cellStyle name="Comma 85 2 3 3 4" xfId="3875"/>
    <cellStyle name="Comma 85 2 3 4" xfId="3876"/>
    <cellStyle name="Comma 85 2 3 4 2" xfId="3877"/>
    <cellStyle name="Comma 85 2 3 5" xfId="3878"/>
    <cellStyle name="Comma 85 2 3 5 2" xfId="3879"/>
    <cellStyle name="Comma 85 2 3 6" xfId="3880"/>
    <cellStyle name="Comma 85 2 3 6 2" xfId="3881"/>
    <cellStyle name="Comma 85 2 4" xfId="3882"/>
    <cellStyle name="Comma 85 2 4 2" xfId="3883"/>
    <cellStyle name="Comma 85 2 5" xfId="3884"/>
    <cellStyle name="Comma 85 2 5 2" xfId="3885"/>
    <cellStyle name="Comma 85 2 5 3" xfId="3886"/>
    <cellStyle name="Comma 85 2 5 3 2" xfId="3887"/>
    <cellStyle name="Comma 85 2 5 4" xfId="3888"/>
    <cellStyle name="Comma 85 2 5 4 2" xfId="3889"/>
    <cellStyle name="Comma 85 2 5 5" xfId="3890"/>
    <cellStyle name="Comma 85 2 5 5 2" xfId="3891"/>
    <cellStyle name="Comma 85 2 6" xfId="3892"/>
    <cellStyle name="Comma 85 2 7" xfId="3893"/>
    <cellStyle name="Comma 85 2 7 2" xfId="3894"/>
    <cellStyle name="Comma 85 2 8" xfId="3895"/>
    <cellStyle name="Comma 85 2 8 2" xfId="3896"/>
    <cellStyle name="Comma 85 2 9" xfId="3897"/>
    <cellStyle name="Comma 85 2 9 2" xfId="3898"/>
    <cellStyle name="Comma 85 3" xfId="3899"/>
    <cellStyle name="Comma 85 3 2" xfId="3900"/>
    <cellStyle name="Comma 85 3 3" xfId="3901"/>
    <cellStyle name="Comma 85 3 4" xfId="3902"/>
    <cellStyle name="Comma 85 3 4 2" xfId="3903"/>
    <cellStyle name="Comma 85 3 4 3" xfId="3904"/>
    <cellStyle name="Comma 85 4" xfId="3905"/>
    <cellStyle name="Comma 85 5" xfId="3906"/>
    <cellStyle name="Comma 85 5 2" xfId="3907"/>
    <cellStyle name="Comma 85 5 2 2" xfId="3908"/>
    <cellStyle name="Comma 85 5 2 3" xfId="3909"/>
    <cellStyle name="Comma 85 5 3" xfId="3910"/>
    <cellStyle name="Comma 85 5 4" xfId="3911"/>
    <cellStyle name="Comma 85 6" xfId="3912"/>
    <cellStyle name="Comma 85 6 2" xfId="3913"/>
    <cellStyle name="Comma 85 6 2 2" xfId="3914"/>
    <cellStyle name="Comma 85 6 2 2 2" xfId="3915"/>
    <cellStyle name="Comma 85 6 2 3" xfId="3916"/>
    <cellStyle name="Comma 85 6 2 3 2" xfId="3917"/>
    <cellStyle name="Comma 85 6 2 4" xfId="3918"/>
    <cellStyle name="Comma 85 6 3" xfId="3919"/>
    <cellStyle name="Comma 85 6 3 2" xfId="3920"/>
    <cellStyle name="Comma 85 6 3 2 2" xfId="3921"/>
    <cellStyle name="Comma 85 6 3 3" xfId="3922"/>
    <cellStyle name="Comma 85 6 3 3 2" xfId="3923"/>
    <cellStyle name="Comma 85 6 3 4" xfId="3924"/>
    <cellStyle name="Comma 85 6 4" xfId="3925"/>
    <cellStyle name="Comma 85 6 4 2" xfId="3926"/>
    <cellStyle name="Comma 85 6 5" xfId="3927"/>
    <cellStyle name="Comma 85 6 5 2" xfId="3928"/>
    <cellStyle name="Comma 85 6 6" xfId="3929"/>
    <cellStyle name="Comma 85 6 6 2" xfId="3930"/>
    <cellStyle name="Comma 85 7" xfId="3931"/>
    <cellStyle name="Comma 85 7 2" xfId="3932"/>
    <cellStyle name="Comma 85 7 2 2" xfId="3933"/>
    <cellStyle name="Comma 85 7 3" xfId="3934"/>
    <cellStyle name="Comma 85 7 3 2" xfId="3935"/>
    <cellStyle name="Comma 85 8" xfId="3936"/>
    <cellStyle name="Comma 85 8 2" xfId="3937"/>
    <cellStyle name="Comma 85 8 2 2" xfId="3938"/>
    <cellStyle name="Comma 85 8 3" xfId="3939"/>
    <cellStyle name="Comma 85 8 3 2" xfId="3940"/>
    <cellStyle name="Comma 85 8 4" xfId="3941"/>
    <cellStyle name="Comma 85 8 4 2" xfId="3942"/>
    <cellStyle name="Comma 85 9" xfId="3943"/>
    <cellStyle name="Comma 85 9 2" xfId="3944"/>
    <cellStyle name="Comma 85 9 3" xfId="3945"/>
    <cellStyle name="Comma 85 9 3 2" xfId="3946"/>
    <cellStyle name="Comma 86" xfId="3947"/>
    <cellStyle name="Comma 86 2" xfId="3948"/>
    <cellStyle name="Comma 86 3" xfId="3949"/>
    <cellStyle name="Comma 86 3 2" xfId="3950"/>
    <cellStyle name="Comma 86 3 3" xfId="3951"/>
    <cellStyle name="Comma 86 3 4" xfId="3952"/>
    <cellStyle name="Comma 86 3 4 2" xfId="3953"/>
    <cellStyle name="Comma 86 3 4 3" xfId="3954"/>
    <cellStyle name="Comma 86 4" xfId="3955"/>
    <cellStyle name="Comma 86 5" xfId="3956"/>
    <cellStyle name="Comma 86 5 2" xfId="3957"/>
    <cellStyle name="Comma 86 6" xfId="3958"/>
    <cellStyle name="Comma 86 6 2" xfId="3959"/>
    <cellStyle name="Comma 86 7" xfId="3960"/>
    <cellStyle name="Comma 86 7 2" xfId="3961"/>
    <cellStyle name="Comma 87" xfId="3962"/>
    <cellStyle name="Comma 87 2" xfId="3963"/>
    <cellStyle name="Comma 87 3" xfId="3964"/>
    <cellStyle name="Comma 87 3 2" xfId="3965"/>
    <cellStyle name="Comma 87 3 3" xfId="3966"/>
    <cellStyle name="Comma 87 3 4" xfId="3967"/>
    <cellStyle name="Comma 87 3 4 2" xfId="3968"/>
    <cellStyle name="Comma 87 3 4 3" xfId="3969"/>
    <cellStyle name="Comma 87 4" xfId="3970"/>
    <cellStyle name="Comma 87 5" xfId="3971"/>
    <cellStyle name="Comma 87 5 2" xfId="3972"/>
    <cellStyle name="Comma 87 6" xfId="3973"/>
    <cellStyle name="Comma 87 6 2" xfId="3974"/>
    <cellStyle name="Comma 87 7" xfId="3975"/>
    <cellStyle name="Comma 87 7 2" xfId="3976"/>
    <cellStyle name="Comma 88" xfId="3977"/>
    <cellStyle name="Comma 88 2" xfId="3978"/>
    <cellStyle name="Comma 88 3" xfId="3979"/>
    <cellStyle name="Comma 88 3 2" xfId="3980"/>
    <cellStyle name="Comma 88 3 3" xfId="3981"/>
    <cellStyle name="Comma 88 3 4" xfId="3982"/>
    <cellStyle name="Comma 88 3 4 2" xfId="3983"/>
    <cellStyle name="Comma 88 3 4 3" xfId="3984"/>
    <cellStyle name="Comma 88 4" xfId="3985"/>
    <cellStyle name="Comma 88 5" xfId="3986"/>
    <cellStyle name="Comma 88 5 2" xfId="3987"/>
    <cellStyle name="Comma 88 6" xfId="3988"/>
    <cellStyle name="Comma 88 6 2" xfId="3989"/>
    <cellStyle name="Comma 88 7" xfId="3990"/>
    <cellStyle name="Comma 88 7 2" xfId="3991"/>
    <cellStyle name="Comma 89" xfId="3992"/>
    <cellStyle name="Comma 89 2" xfId="3993"/>
    <cellStyle name="Comma 89 3" xfId="3994"/>
    <cellStyle name="Comma 89 3 2" xfId="3995"/>
    <cellStyle name="Comma 89 3 3" xfId="3996"/>
    <cellStyle name="Comma 89 3 4" xfId="3997"/>
    <cellStyle name="Comma 89 3 4 2" xfId="3998"/>
    <cellStyle name="Comma 89 3 4 3" xfId="3999"/>
    <cellStyle name="Comma 89 4" xfId="4000"/>
    <cellStyle name="Comma 89 5" xfId="4001"/>
    <cellStyle name="Comma 89 5 2" xfId="4002"/>
    <cellStyle name="Comma 89 6" xfId="4003"/>
    <cellStyle name="Comma 89 6 2" xfId="4004"/>
    <cellStyle name="Comma 89 7" xfId="4005"/>
    <cellStyle name="Comma 89 7 2" xfId="4006"/>
    <cellStyle name="Comma 9" xfId="4007"/>
    <cellStyle name="Comma 9 2" xfId="4008"/>
    <cellStyle name="Comma 9 2 10" xfId="4009"/>
    <cellStyle name="Comma 9 2 2" xfId="4010"/>
    <cellStyle name="Comma 9 2 3" xfId="4011"/>
    <cellStyle name="Comma 9 2 3 2" xfId="4012"/>
    <cellStyle name="Comma 9 2 3 3" xfId="4013"/>
    <cellStyle name="Comma 9 2 3 3 2" xfId="4014"/>
    <cellStyle name="Comma 9 2 3 3 3" xfId="4015"/>
    <cellStyle name="Comma 9 2 4" xfId="4016"/>
    <cellStyle name="Comma 9 2 4 2" xfId="4017"/>
    <cellStyle name="Comma 9 2 4 2 2" xfId="4018"/>
    <cellStyle name="Comma 9 2 4 2 3" xfId="4019"/>
    <cellStyle name="Comma 9 2 4 2 3 2" xfId="4020"/>
    <cellStyle name="Comma 9 2 4 2 4" xfId="4021"/>
    <cellStyle name="Comma 9 2 4 3" xfId="4022"/>
    <cellStyle name="Comma 9 2 4 3 2" xfId="4023"/>
    <cellStyle name="Comma 9 2 4 3 3" xfId="4024"/>
    <cellStyle name="Comma 9 2 4 4" xfId="4025"/>
    <cellStyle name="Comma 9 2 5" xfId="4026"/>
    <cellStyle name="Comma 9 2 5 2" xfId="4027"/>
    <cellStyle name="Comma 9 2 6" xfId="4028"/>
    <cellStyle name="Comma 9 2 6 2" xfId="4029"/>
    <cellStyle name="Comma 9 2 6 3" xfId="4030"/>
    <cellStyle name="Comma 9 2 6 4" xfId="4031"/>
    <cellStyle name="Comma 9 2 6 5" xfId="4032"/>
    <cellStyle name="Comma 9 2 6 6" xfId="4033"/>
    <cellStyle name="Comma 9 2 7" xfId="4034"/>
    <cellStyle name="Comma 9 2 7 2" xfId="4035"/>
    <cellStyle name="Comma 9 2 8" xfId="4036"/>
    <cellStyle name="Comma 9 2 9" xfId="4037"/>
    <cellStyle name="Comma 9 2 9 2" xfId="4038"/>
    <cellStyle name="Comma 9 3" xfId="4039"/>
    <cellStyle name="Comma 9 3 2" xfId="4040"/>
    <cellStyle name="Comma 9 3 2 2" xfId="4041"/>
    <cellStyle name="Comma 9 3 2 2 2" xfId="4042"/>
    <cellStyle name="Comma 9 3 2 3" xfId="4043"/>
    <cellStyle name="Comma 9 3 2 3 2" xfId="4044"/>
    <cellStyle name="Comma 9 3 2 4" xfId="4045"/>
    <cellStyle name="Comma 9 3 2 4 2" xfId="4046"/>
    <cellStyle name="Comma 9 3 2 5" xfId="4047"/>
    <cellStyle name="Comma 9 3 2 5 2" xfId="404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05"/>
          <c:y val="-0.0065"/>
          <c:w val="0.99525"/>
          <c:h val="0.75425"/>
        </c:manualLayout>
      </c:layout>
      <c:barChart>
        <c:barDir val="col"/>
        <c:grouping val="clustered"/>
        <c:varyColors val="0"/>
        <c:ser>
          <c:idx val="0"/>
          <c:order val="0"/>
          <c:tx>
            <c:strRef>
              <c:f>'Analizë PPP Inceneratorë'!$B$5</c:f>
              <c:strCache>
                <c:ptCount val="1"/>
                <c:pt idx="0">
                  <c:v>Inceneratori Tiranë</c:v>
                </c:pt>
              </c:strCache>
            </c:strRef>
          </c:tx>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'Analizë PPP Inceneratorë'!$C$4:$L$4</c:f>
              <c:strCache/>
            </c:strRef>
          </c:cat>
          <c:val>
            <c:numRef>
              <c:f>'Analizë PPP Inceneratorë'!$C$5:$L$5</c:f>
              <c:numCache/>
            </c:numRef>
          </c:val>
        </c:ser>
        <c:ser>
          <c:idx val="1"/>
          <c:order val="1"/>
          <c:tx>
            <c:strRef>
              <c:f>'Analizë PPP Inceneratorë'!$B$6</c:f>
              <c:strCache>
                <c:ptCount val="1"/>
                <c:pt idx="0">
                  <c:v>Inceneratori Fier</c:v>
                </c:pt>
              </c:strCache>
            </c:strRef>
          </c:tx>
          <c:spPr>
            <a:solidFill>
              <a:srgbClr val="ED7D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'Analizë PPP Inceneratorë'!$C$4:$L$4</c:f>
              <c:strCache/>
            </c:strRef>
          </c:cat>
          <c:val>
            <c:numRef>
              <c:f>'Analizë PPP Inceneratorë'!$C$6:$L$6</c:f>
              <c:numCache/>
            </c:numRef>
          </c:val>
        </c:ser>
        <c:ser>
          <c:idx val="2"/>
          <c:order val="2"/>
          <c:tx>
            <c:strRef>
              <c:f>'Analizë PPP Inceneratorë'!$B$7</c:f>
              <c:strCache>
                <c:ptCount val="1"/>
                <c:pt idx="0">
                  <c:v>Inceneratori Elbasan</c:v>
                </c:pt>
              </c:strCache>
            </c:strRef>
          </c:tx>
          <c:spPr>
            <a:solidFill>
              <a:srgbClr val="A5A5A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'Analizë PPP Inceneratorë'!$C$4:$L$4</c:f>
              <c:strCache/>
            </c:strRef>
          </c:cat>
          <c:val>
            <c:numRef>
              <c:f>'Analizë PPP Inceneratorë'!$C$7:$L$7</c:f>
              <c:numCache/>
            </c:numRef>
          </c:val>
        </c:ser>
        <c:ser>
          <c:idx val="6"/>
          <c:order val="4"/>
          <c:tx>
            <c:strRef>
              <c:f>'Analizë PPP Inceneratorë'!$B$11</c:f>
              <c:strCache>
                <c:ptCount val="1"/>
                <c:pt idx="0">
                  <c:v>PBB</c:v>
                </c:pt>
              </c:strCache>
            </c:strRef>
          </c:tx>
          <c:spPr>
            <a:solidFill>
              <a:srgbClr val="255E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'Analizë PPP Inceneratorë'!$C$4:$L$4</c:f>
              <c:strCache/>
            </c:strRef>
          </c:cat>
          <c:val>
            <c:numRef>
              <c:f>'Analizë PPP Inceneratorë'!$C$11:$L$11</c:f>
            </c:numRef>
          </c:val>
        </c:ser>
        <c:gapWidth val="219"/>
        <c:axId val="7206170"/>
        <c:axId val="64855531"/>
      </c:barChart>
      <c:lineChart>
        <c:grouping val="standard"/>
        <c:varyColors val="0"/>
        <c:ser>
          <c:idx val="5"/>
          <c:order val="3"/>
          <c:tx>
            <c:strRef>
              <c:f>'Analizë PPP Inceneratorë'!$B$10</c:f>
              <c:strCache>
                <c:ptCount val="1"/>
                <c:pt idx="0">
                  <c:v>Pesha e Pagesave Buxhetore për Inceneratorët  ndaj Total Mbështetje Buxhetore PPP (në  %)</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'Analizë PPP Inceneratorë'!$C$4:$L$4</c:f>
              <c:strCache/>
            </c:strRef>
          </c:cat>
          <c:val>
            <c:numRef>
              <c:f>'Analizë PPP Inceneratorë'!$C$10:$L$10</c:f>
              <c:numCache/>
            </c:numRef>
          </c:val>
          <c:smooth val="0"/>
        </c:ser>
        <c:axId val="46828868"/>
        <c:axId val="18806629"/>
      </c:lineChart>
      <c:catAx>
        <c:axId val="7206170"/>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64855531"/>
        <c:crosses val="autoZero"/>
        <c:auto val="1"/>
        <c:lblOffset val="100"/>
        <c:tickLblSkip val="1"/>
        <c:noMultiLvlLbl val="0"/>
      </c:catAx>
      <c:valAx>
        <c:axId val="64855531"/>
        <c:scaling>
          <c:orientation val="minMax"/>
        </c:scaling>
        <c:axPos val="l"/>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7206170"/>
        <c:crossesAt val="1"/>
        <c:crossBetween val="between"/>
        <c:dispUnits/>
      </c:valAx>
      <c:catAx>
        <c:axId val="46828868"/>
        <c:scaling>
          <c:orientation val="minMax"/>
        </c:scaling>
        <c:axPos val="b"/>
        <c:delete val="1"/>
        <c:majorTickMark val="out"/>
        <c:minorTickMark val="none"/>
        <c:tickLblPos val="none"/>
        <c:crossAx val="18806629"/>
        <c:crosses val="autoZero"/>
        <c:auto val="1"/>
        <c:lblOffset val="100"/>
        <c:tickLblSkip val="1"/>
        <c:noMultiLvlLbl val="0"/>
      </c:catAx>
      <c:valAx>
        <c:axId val="18806629"/>
        <c:scaling>
          <c:orientation val="minMax"/>
        </c:scaling>
        <c:axPos val="l"/>
        <c:delete val="0"/>
        <c:numFmt formatCode="General" sourceLinked="1"/>
        <c:majorTickMark val="out"/>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46828868"/>
        <c:crosses val="max"/>
        <c:crossBetween val="between"/>
        <c:dispUnits/>
      </c:valAx>
      <c:spPr>
        <a:noFill/>
        <a:ln>
          <a:noFill/>
        </a:ln>
      </c:spPr>
    </c:plotArea>
    <c:legend>
      <c:legendPos val="b"/>
      <c:layout>
        <c:manualLayout>
          <c:xMode val="edge"/>
          <c:yMode val="edge"/>
          <c:x val="0.235"/>
          <c:y val="0.75"/>
          <c:w val="0.52675"/>
          <c:h val="0.23375"/>
        </c:manualLayout>
      </c:layout>
      <c:overlay val="0"/>
      <c:spPr>
        <a:noFill/>
        <a:ln w="3175">
          <a:noFill/>
        </a:ln>
      </c:spPr>
      <c:txPr>
        <a:bodyPr vert="horz" rot="0"/>
        <a:lstStyle/>
        <a:p>
          <a:pPr>
            <a:defRPr lang="en-US" cap="none" sz="90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08"/>
          <c:y val="0.09775"/>
          <c:w val="0.3805"/>
          <c:h val="0.79675"/>
        </c:manualLayout>
      </c:layout>
      <c:pieChart>
        <c:varyColors val="1"/>
        <c:ser>
          <c:idx val="0"/>
          <c:order val="0"/>
          <c:spPr>
            <a:solidFill>
              <a:srgbClr val="5B9BD5"/>
            </a:solidFill>
            <a:ln w="3175">
              <a:noFill/>
            </a:ln>
          </c:spPr>
          <c:explosion val="10"/>
          <c:extLst>
            <c:ext xmlns:c14="http://schemas.microsoft.com/office/drawing/2007/8/2/chart" uri="{6F2FDCE9-48DA-4B69-8628-5D25D57E5C99}">
              <c14:invertSolidFillFmt>
                <c14:spPr>
                  <a:solidFill>
                    <a:srgbClr val="FFFFFF"/>
                  </a:solidFill>
                </c14:spPr>
              </c14:invertSolidFillFmt>
            </c:ext>
          </c:extLst>
          <c:dPt>
            <c:idx val="0"/>
            <c:spPr>
              <a:solidFill>
                <a:srgbClr val="5B9BD5"/>
              </a:solidFill>
              <a:ln w="12700">
                <a:solidFill>
                  <a:srgbClr val="FFFFFF"/>
                </a:solidFill>
              </a:ln>
            </c:spPr>
          </c:dPt>
          <c:dPt>
            <c:idx val="1"/>
            <c:spPr>
              <a:solidFill>
                <a:srgbClr val="ED7D31"/>
              </a:solidFill>
              <a:ln w="12700">
                <a:solidFill>
                  <a:srgbClr val="FFFFFF"/>
                </a:solidFill>
              </a:ln>
            </c:spPr>
          </c:dPt>
          <c:dPt>
            <c:idx val="2"/>
            <c:spPr>
              <a:solidFill>
                <a:srgbClr val="A5A5A5"/>
              </a:solidFill>
              <a:ln w="12700">
                <a:solidFill>
                  <a:srgbClr val="FFFFFF"/>
                </a:solidFill>
              </a:ln>
            </c:spPr>
          </c:dPt>
          <c:dPt>
            <c:idx val="3"/>
            <c:spPr>
              <a:solidFill>
                <a:srgbClr val="FFC000"/>
              </a:solidFill>
              <a:ln w="12700">
                <a:solidFill>
                  <a:srgbClr val="FFFFFF"/>
                </a:solidFill>
              </a:ln>
            </c:spPr>
          </c:dPt>
          <c:dPt>
            <c:idx val="4"/>
            <c:spPr>
              <a:solidFill>
                <a:srgbClr val="4472C4"/>
              </a:solidFill>
              <a:ln w="12700">
                <a:solidFill>
                  <a:srgbClr val="FFFFFF"/>
                </a:solidFill>
              </a:ln>
            </c:spPr>
          </c:dPt>
          <c:dPt>
            <c:idx val="5"/>
            <c:spPr>
              <a:solidFill>
                <a:srgbClr val="70AD47"/>
              </a:solidFill>
              <a:ln w="12700">
                <a:solidFill>
                  <a:srgbClr val="FFFFFF"/>
                </a:solidFill>
              </a:ln>
            </c:spPr>
          </c:dPt>
          <c:dPt>
            <c:idx val="6"/>
            <c:spPr>
              <a:solidFill>
                <a:srgbClr val="255E91"/>
              </a:solidFill>
              <a:ln w="12700">
                <a:solidFill>
                  <a:srgbClr val="FFFFFF"/>
                </a:solidFill>
              </a:ln>
            </c:spPr>
          </c:dPt>
          <c:dLbls>
            <c:dLbl>
              <c:idx val="0"/>
              <c:txPr>
                <a:bodyPr vert="horz" rot="0" anchor="ctr"/>
                <a:lstStyle/>
                <a:p>
                  <a:pPr algn="ctr">
                    <a:defRPr lang="en-US" cap="none" sz="800" b="1" i="0" u="none" baseline="0">
                      <a:solidFill>
                        <a:srgbClr val="333333"/>
                      </a:solidFill>
                      <a:latin typeface="Calibri"/>
                      <a:ea typeface="Calibri"/>
                      <a:cs typeface="Calibri"/>
                    </a:defRPr>
                  </a:pPr>
                </a:p>
              </c:txPr>
              <c:numFmt formatCode="General" sourceLinked="1"/>
              <c:spPr>
                <a:noFill/>
                <a:ln>
                  <a:noFill/>
                </a:ln>
              </c:spPr>
              <c:showLegendKey val="0"/>
              <c:showVal val="1"/>
              <c:showBubbleSize val="0"/>
              <c:showCatName val="1"/>
              <c:showSerName val="0"/>
              <c:showPercent val="1"/>
            </c:dLbl>
            <c:dLbl>
              <c:idx val="1"/>
              <c:layout>
                <c:manualLayout>
                  <c:x val="0"/>
                  <c:y val="0"/>
                </c:manualLayout>
              </c:layout>
              <c:txPr>
                <a:bodyPr vert="horz" rot="0" anchor="ctr"/>
                <a:lstStyle/>
                <a:p>
                  <a:pPr algn="ctr">
                    <a:defRPr lang="en-US" cap="none" sz="800" b="1" i="0" u="none" baseline="0">
                      <a:solidFill>
                        <a:srgbClr val="333333"/>
                      </a:solidFill>
                      <a:latin typeface="Calibri"/>
                      <a:ea typeface="Calibri"/>
                      <a:cs typeface="Calibri"/>
                    </a:defRPr>
                  </a:pPr>
                </a:p>
              </c:txPr>
              <c:numFmt formatCode="General" sourceLinked="1"/>
              <c:showLegendKey val="0"/>
              <c:showVal val="1"/>
              <c:showBubbleSize val="0"/>
              <c:showCatName val="1"/>
              <c:showSerName val="0"/>
              <c:showPercent val="1"/>
              <c:separator>
</c:separator>
            </c:dLbl>
            <c:dLbl>
              <c:idx val="2"/>
              <c:layout>
                <c:manualLayout>
                  <c:x val="0"/>
                  <c:y val="0"/>
                </c:manualLayout>
              </c:layout>
              <c:txPr>
                <a:bodyPr vert="horz" rot="0" anchor="ctr"/>
                <a:lstStyle/>
                <a:p>
                  <a:pPr algn="ctr">
                    <a:defRPr lang="en-US" cap="none" sz="800" b="1" i="0" u="none" baseline="0">
                      <a:solidFill>
                        <a:srgbClr val="333333"/>
                      </a:solidFill>
                      <a:latin typeface="Calibri"/>
                      <a:ea typeface="Calibri"/>
                      <a:cs typeface="Calibri"/>
                    </a:defRPr>
                  </a:pPr>
                </a:p>
              </c:txPr>
              <c:numFmt formatCode="General" sourceLinked="1"/>
              <c:showLegendKey val="0"/>
              <c:showVal val="1"/>
              <c:showBubbleSize val="0"/>
              <c:showCatName val="1"/>
              <c:showSerName val="0"/>
              <c:showPercent val="1"/>
              <c:separator>
</c:separator>
            </c:dLbl>
            <c:dLbl>
              <c:idx val="3"/>
              <c:layout>
                <c:manualLayout>
                  <c:x val="0"/>
                  <c:y val="0"/>
                </c:manualLayout>
              </c:layout>
              <c:txPr>
                <a:bodyPr vert="horz" rot="0" anchor="ctr"/>
                <a:lstStyle/>
                <a:p>
                  <a:pPr algn="ctr">
                    <a:defRPr lang="en-US" cap="none" sz="800" b="1" i="0" u="none" baseline="0">
                      <a:solidFill>
                        <a:srgbClr val="333333"/>
                      </a:solidFill>
                      <a:latin typeface="Calibri"/>
                      <a:ea typeface="Calibri"/>
                      <a:cs typeface="Calibri"/>
                    </a:defRPr>
                  </a:pPr>
                </a:p>
              </c:txPr>
              <c:numFmt formatCode="General" sourceLinked="1"/>
              <c:showLegendKey val="0"/>
              <c:showVal val="1"/>
              <c:showBubbleSize val="0"/>
              <c:showCatName val="1"/>
              <c:showSerName val="0"/>
              <c:showPercent val="1"/>
              <c:separator>
</c:separator>
            </c:dLbl>
            <c:dLbl>
              <c:idx val="4"/>
              <c:layout>
                <c:manualLayout>
                  <c:x val="0"/>
                  <c:y val="0"/>
                </c:manualLayout>
              </c:layout>
              <c:txPr>
                <a:bodyPr vert="horz" rot="0" anchor="ctr"/>
                <a:lstStyle/>
                <a:p>
                  <a:pPr algn="ctr">
                    <a:defRPr lang="en-US" cap="none" sz="800" b="1" i="0" u="none" baseline="0">
                      <a:solidFill>
                        <a:srgbClr val="333333"/>
                      </a:solidFill>
                      <a:latin typeface="Calibri"/>
                      <a:ea typeface="Calibri"/>
                      <a:cs typeface="Calibri"/>
                    </a:defRPr>
                  </a:pPr>
                </a:p>
              </c:txPr>
              <c:numFmt formatCode="General" sourceLinked="1"/>
              <c:showLegendKey val="0"/>
              <c:showVal val="1"/>
              <c:showBubbleSize val="0"/>
              <c:showCatName val="1"/>
              <c:showSerName val="0"/>
              <c:showPercent val="1"/>
              <c:separator>
</c:separator>
            </c:dLbl>
            <c:dLbl>
              <c:idx val="5"/>
              <c:layout>
                <c:manualLayout>
                  <c:x val="0"/>
                  <c:y val="0"/>
                </c:manualLayout>
              </c:layout>
              <c:txPr>
                <a:bodyPr vert="horz" rot="0" anchor="ctr"/>
                <a:lstStyle/>
                <a:p>
                  <a:pPr algn="ctr">
                    <a:defRPr lang="en-US" cap="none" sz="800" b="1" i="0" u="none" baseline="0">
                      <a:solidFill>
                        <a:srgbClr val="333333"/>
                      </a:solidFill>
                      <a:latin typeface="Calibri"/>
                      <a:ea typeface="Calibri"/>
                      <a:cs typeface="Calibri"/>
                    </a:defRPr>
                  </a:pPr>
                </a:p>
              </c:txPr>
              <c:numFmt formatCode="General" sourceLinked="1"/>
              <c:showLegendKey val="0"/>
              <c:showVal val="1"/>
              <c:showBubbleSize val="0"/>
              <c:showCatName val="1"/>
              <c:showSerName val="0"/>
              <c:showPercent val="1"/>
              <c:separator>
</c:separator>
            </c:dLbl>
            <c:dLbl>
              <c:idx val="6"/>
              <c:layout>
                <c:manualLayout>
                  <c:x val="0"/>
                  <c:y val="0"/>
                </c:manualLayout>
              </c:layout>
              <c:txPr>
                <a:bodyPr vert="horz" rot="0" anchor="ctr"/>
                <a:lstStyle/>
                <a:p>
                  <a:pPr algn="ctr">
                    <a:defRPr lang="en-US" cap="none" sz="800" b="1" i="0" u="none" baseline="0">
                      <a:solidFill>
                        <a:srgbClr val="333333"/>
                      </a:solidFill>
                      <a:latin typeface="Calibri"/>
                      <a:ea typeface="Calibri"/>
                      <a:cs typeface="Calibri"/>
                    </a:defRPr>
                  </a:pPr>
                </a:p>
              </c:txPr>
              <c:numFmt formatCode="General" sourceLinked="1"/>
              <c:showLegendKey val="0"/>
              <c:showVal val="1"/>
              <c:showBubbleSize val="0"/>
              <c:showCatName val="1"/>
              <c:showSerName val="0"/>
              <c:showPercent val="1"/>
              <c:separator>
</c:separator>
            </c:dLbl>
            <c:numFmt formatCode="General" sourceLinked="1"/>
            <c:spPr>
              <a:noFill/>
              <a:ln>
                <a:noFill/>
              </a:ln>
            </c:spPr>
            <c:txPr>
              <a:bodyPr vert="horz" rot="0" anchor="ctr"/>
              <a:lstStyle/>
              <a:p>
                <a:pPr algn="ctr">
                  <a:defRPr lang="en-US" cap="none" sz="800" b="1" i="0" u="none" baseline="0">
                    <a:solidFill>
                      <a:srgbClr val="333333"/>
                    </a:solidFill>
                    <a:latin typeface="Calibri"/>
                    <a:ea typeface="Calibri"/>
                    <a:cs typeface="Calibri"/>
                  </a:defRPr>
                </a:pPr>
              </a:p>
            </c:txPr>
            <c:showLegendKey val="0"/>
            <c:showVal val="1"/>
            <c:showBubbleSize val="0"/>
            <c:showCatName val="1"/>
            <c:showSerName val="0"/>
            <c:showLeaderLines val="1"/>
            <c:showPercent val="1"/>
            <c:separator>
</c:separator>
            <c:leaderLines>
              <c:spPr>
                <a:ln w="3175">
                  <a:solidFill>
                    <a:srgbClr val="969696"/>
                  </a:solidFill>
                </a:ln>
              </c:spPr>
            </c:leaderLines>
          </c:dLbls>
          <c:cat>
            <c:strRef>
              <c:f>('Inceneratori i Tiranës'!$B$8:$B$9,'Inceneratori i Tiranës'!$B$13:$B$17)</c:f>
              <c:strCache/>
            </c:strRef>
          </c:cat>
          <c:val>
            <c:numRef>
              <c:f>('Inceneratori i Tiranës'!$F$8:$F$9,'Inceneratori i Tiranës'!$F$13:$F$17)</c:f>
              <c:numCache/>
            </c:numRef>
          </c:val>
        </c:ser>
        <c:firstSliceAng val="91"/>
      </c:pieChart>
      <c:spPr>
        <a:noFill/>
        <a:ln>
          <a:noFill/>
        </a:ln>
      </c:spPr>
    </c:plotArea>
    <c:plotVisOnly val="1"/>
    <c:dispBlanksAs val="zero"/>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
          <c:y val="-0.00825"/>
          <c:w val="0.9815"/>
          <c:h val="0.908"/>
        </c:manualLayout>
      </c:layout>
      <c:barChart>
        <c:barDir val="col"/>
        <c:grouping val="clustered"/>
        <c:varyColors val="0"/>
        <c:ser>
          <c:idx val="10"/>
          <c:order val="0"/>
          <c:tx>
            <c:strRef>
              <c:f>'Inceneratori i Tiranës'!$B$18</c:f>
              <c:strCache>
                <c:ptCount val="1"/>
                <c:pt idx="0">
                  <c:v>Të ardhura Total Institucione Buxhetore</c:v>
                </c:pt>
              </c:strCache>
            </c:strRef>
          </c:tx>
          <c:spPr>
            <a:solidFill>
              <a:srgbClr val="26447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'Inceneratori i Tiranës'!$C$7:$F$7</c:f>
              <c:numCache/>
            </c:numRef>
          </c:cat>
          <c:val>
            <c:numRef>
              <c:f>'Inceneratori i Tiranës'!$C$18:$F$18</c:f>
              <c:numCache/>
            </c:numRef>
          </c:val>
        </c:ser>
        <c:ser>
          <c:idx val="11"/>
          <c:order val="1"/>
          <c:tx>
            <c:strRef>
              <c:f>'Inceneratori i Tiranës'!$B$19</c:f>
              <c:strCache>
                <c:ptCount val="1"/>
                <c:pt idx="0">
                  <c:v>Të ardhura nga aktiviteti sipas P.Financiare*</c:v>
                </c:pt>
              </c:strCache>
            </c:strRef>
          </c:tx>
          <c:spPr>
            <a:solidFill>
              <a:srgbClr val="43682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'Inceneratori i Tiranës'!$C$7:$F$7</c:f>
              <c:numCache/>
            </c:numRef>
          </c:cat>
          <c:val>
            <c:numRef>
              <c:f>'Inceneratori i Tiranës'!$C$19:$F$19</c:f>
              <c:numCache/>
            </c:numRef>
          </c:val>
        </c:ser>
        <c:overlap val="-27"/>
        <c:gapWidth val="219"/>
        <c:axId val="35041934"/>
        <c:axId val="46941951"/>
      </c:barChart>
      <c:catAx>
        <c:axId val="35041934"/>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46941951"/>
        <c:crosses val="autoZero"/>
        <c:auto val="1"/>
        <c:lblOffset val="100"/>
        <c:tickLblSkip val="1"/>
        <c:noMultiLvlLbl val="0"/>
      </c:catAx>
      <c:valAx>
        <c:axId val="46941951"/>
        <c:scaling>
          <c:orientation val="minMax"/>
        </c:scaling>
        <c:axPos val="l"/>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35041934"/>
        <c:crossesAt val="1"/>
        <c:crossBetween val="between"/>
        <c:dispUnits/>
      </c:valAx>
      <c:spPr>
        <a:noFill/>
        <a:ln>
          <a:noFill/>
        </a:ln>
      </c:spPr>
    </c:plotArea>
    <c:legend>
      <c:legendPos val="b"/>
      <c:layout>
        <c:manualLayout>
          <c:xMode val="edge"/>
          <c:yMode val="edge"/>
          <c:x val="0.069"/>
          <c:y val="0.90725"/>
          <c:w val="0.86025"/>
          <c:h val="0.07225"/>
        </c:manualLayout>
      </c:layout>
      <c:overlay val="0"/>
      <c:spPr>
        <a:noFill/>
        <a:ln w="3175">
          <a:noFill/>
        </a:ln>
      </c:spPr>
      <c:txPr>
        <a:bodyPr vert="horz" rot="0"/>
        <a:lstStyle/>
        <a:p>
          <a:pPr>
            <a:defRPr lang="en-US" cap="none" sz="90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590550</xdr:colOff>
      <xdr:row>20</xdr:row>
      <xdr:rowOff>9525</xdr:rowOff>
    </xdr:from>
    <xdr:to>
      <xdr:col>9</xdr:col>
      <xdr:colOff>114300</xdr:colOff>
      <xdr:row>39</xdr:row>
      <xdr:rowOff>19050</xdr:rowOff>
    </xdr:to>
    <xdr:graphicFrame>
      <xdr:nvGraphicFramePr>
        <xdr:cNvPr id="1" name="Chart 1"/>
        <xdr:cNvGraphicFramePr/>
      </xdr:nvGraphicFramePr>
      <xdr:xfrm>
        <a:off x="590550" y="4572000"/>
        <a:ext cx="8829675" cy="36290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6</xdr:row>
      <xdr:rowOff>0</xdr:rowOff>
    </xdr:from>
    <xdr:to>
      <xdr:col>17</xdr:col>
      <xdr:colOff>323850</xdr:colOff>
      <xdr:row>19</xdr:row>
      <xdr:rowOff>133350</xdr:rowOff>
    </xdr:to>
    <xdr:graphicFrame>
      <xdr:nvGraphicFramePr>
        <xdr:cNvPr id="1" name="Chart 5"/>
        <xdr:cNvGraphicFramePr/>
      </xdr:nvGraphicFramePr>
      <xdr:xfrm>
        <a:off x="9810750" y="1143000"/>
        <a:ext cx="5810250" cy="2819400"/>
      </xdr:xfrm>
      <a:graphic>
        <a:graphicData uri="http://schemas.openxmlformats.org/drawingml/2006/chart">
          <c:chart xmlns:c="http://schemas.openxmlformats.org/drawingml/2006/chart" r:id="rId1"/>
        </a:graphicData>
      </a:graphic>
    </xdr:graphicFrame>
    <xdr:clientData/>
  </xdr:twoCellAnchor>
  <xdr:twoCellAnchor>
    <xdr:from>
      <xdr:col>7</xdr:col>
      <xdr:colOff>733425</xdr:colOff>
      <xdr:row>25</xdr:row>
      <xdr:rowOff>9525</xdr:rowOff>
    </xdr:from>
    <xdr:to>
      <xdr:col>17</xdr:col>
      <xdr:colOff>400050</xdr:colOff>
      <xdr:row>40</xdr:row>
      <xdr:rowOff>9525</xdr:rowOff>
    </xdr:to>
    <xdr:graphicFrame>
      <xdr:nvGraphicFramePr>
        <xdr:cNvPr id="2" name="Chart 7"/>
        <xdr:cNvGraphicFramePr/>
      </xdr:nvGraphicFramePr>
      <xdr:xfrm>
        <a:off x="9810750" y="4981575"/>
        <a:ext cx="5886450" cy="2857500"/>
      </xdr:xfrm>
      <a:graphic>
        <a:graphicData uri="http://schemas.openxmlformats.org/drawingml/2006/chart">
          <c:chart xmlns:c="http://schemas.openxmlformats.org/drawingml/2006/chart" r:id="rId2"/>
        </a:graphicData>
      </a:graphic>
    </xdr:graphicFrame>
    <xdr:clientData/>
  </xdr:twoCellAnchor>
</xdr:wsDr>
</file>

<file path=xl/tables/table1.xml><?xml version="1.0" encoding="utf-8"?>
<table xmlns="http://schemas.openxmlformats.org/spreadsheetml/2006/main" id="1" name="Table1" displayName="Table1" ref="B5:Y9" totalsRowShown="0">
  <autoFilter ref="B5:Y9"/>
  <tableColumns count="24">
    <tableColumn id="1" name="Nr."/>
    <tableColumn id="2" name="Emërtimi i Kontratës"/>
    <tableColumn id="12" name="Objekti i Kontratës së Koncesionit"/>
    <tableColumn id="3" name="Data e nënshkrimit"/>
    <tableColumn id="4" name="Kohëzgjatja"/>
    <tableColumn id="8" name="Viti i përfundimit"/>
    <tableColumn id="5" name="Autoriteti Kontraktues"/>
    <tableColumn id="6" name="Shoqëria Koncesionare"/>
    <tableColumn id="10" name="Lloji i Kontratës"/>
    <tableColumn id="11" name="Forma e Propozimit"/>
    <tableColumn id="13" name="Lloji Procedurës Konkurruese"/>
    <tableColumn id="23" name="Tarifa në Favor të Koncesionarit"/>
    <tableColumn id="15" name="Tarifa Koncesionare në favor të Autoritetit Kontraktues"/>
    <tableColumn id="22" name="Vlerë Investimi  (në mijë Lekë) pa TVSH"/>
    <tableColumn id="7" name="Vlera e Plotë e Kontratës sipas Relacionit PB 2020 (në mijë Lekë)"/>
    <tableColumn id="20" name="2015"/>
    <tableColumn id="19" name="2016"/>
    <tableColumn id="18" name="2017"/>
    <tableColumn id="17" name="2018"/>
    <tableColumn id="16" name="2019"/>
    <tableColumn id="9" name="2020"/>
    <tableColumn id="14" name="2021"/>
    <tableColumn id="21" name="Total Pagesa buxhetore të realizuara 2015-2021"/>
    <tableColumn id="24" name="Pagesa Buxhetore për tu realizuar"/>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AA16"/>
  <sheetViews>
    <sheetView zoomScalePageLayoutView="0" workbookViewId="0" topLeftCell="P1">
      <selection activeCell="Z6" sqref="Z6"/>
    </sheetView>
  </sheetViews>
  <sheetFormatPr defaultColWidth="9.140625" defaultRowHeight="15"/>
  <cols>
    <col min="2" max="2" width="6.421875" style="0" customWidth="1"/>
    <col min="3" max="3" width="35.7109375" style="0" customWidth="1"/>
    <col min="4" max="4" width="47.28125" style="0" customWidth="1"/>
    <col min="5" max="6" width="12.00390625" style="0" customWidth="1"/>
    <col min="7" max="7" width="12.7109375" style="0" customWidth="1"/>
    <col min="8" max="8" width="19.421875" style="0" customWidth="1"/>
    <col min="9" max="12" width="19.28125" style="0" customWidth="1"/>
    <col min="13" max="13" width="30.57421875" style="0" customWidth="1"/>
    <col min="14" max="14" width="28.57421875" style="0" customWidth="1"/>
    <col min="15" max="15" width="19.28125" style="0" customWidth="1"/>
    <col min="16" max="16" width="16.00390625" style="0" customWidth="1"/>
    <col min="17" max="17" width="16.8515625" style="0" customWidth="1"/>
    <col min="18" max="18" width="19.421875" style="0" customWidth="1"/>
    <col min="19" max="20" width="10.00390625" style="0" customWidth="1"/>
    <col min="21" max="21" width="16.28125" style="0" customWidth="1"/>
    <col min="22" max="22" width="10.421875" style="0" customWidth="1"/>
    <col min="23" max="23" width="9.7109375" style="0" customWidth="1"/>
    <col min="24" max="24" width="25.140625" style="0" customWidth="1"/>
    <col min="25" max="25" width="26.28125" style="0" customWidth="1"/>
    <col min="26" max="26" width="16.140625" style="0" bestFit="1" customWidth="1"/>
  </cols>
  <sheetData>
    <row r="2" spans="2:3" ht="15">
      <c r="B2" t="s">
        <v>30</v>
      </c>
      <c r="C2" t="s">
        <v>25</v>
      </c>
    </row>
    <row r="4" ht="15">
      <c r="Q4" t="s">
        <v>57</v>
      </c>
    </row>
    <row r="5" spans="2:25" ht="15">
      <c r="B5" t="s">
        <v>0</v>
      </c>
      <c r="C5" t="s">
        <v>1</v>
      </c>
      <c r="D5" t="s">
        <v>48</v>
      </c>
      <c r="E5" t="s">
        <v>2</v>
      </c>
      <c r="F5" t="s">
        <v>3</v>
      </c>
      <c r="G5" t="s">
        <v>4</v>
      </c>
      <c r="H5" t="s">
        <v>5</v>
      </c>
      <c r="I5" t="s">
        <v>6</v>
      </c>
      <c r="J5" t="s">
        <v>81</v>
      </c>
      <c r="K5" t="s">
        <v>47</v>
      </c>
      <c r="L5" t="s">
        <v>51</v>
      </c>
      <c r="M5" t="s">
        <v>54</v>
      </c>
      <c r="N5" t="s">
        <v>53</v>
      </c>
      <c r="O5" t="s">
        <v>63</v>
      </c>
      <c r="P5" t="s">
        <v>61</v>
      </c>
      <c r="Q5" t="s">
        <v>7</v>
      </c>
      <c r="R5" t="s">
        <v>8</v>
      </c>
      <c r="S5" t="s">
        <v>9</v>
      </c>
      <c r="T5" t="s">
        <v>10</v>
      </c>
      <c r="U5" t="s">
        <v>11</v>
      </c>
      <c r="V5" t="s">
        <v>26</v>
      </c>
      <c r="W5" t="s">
        <v>29</v>
      </c>
      <c r="X5" t="s">
        <v>28</v>
      </c>
      <c r="Y5" t="s">
        <v>84</v>
      </c>
    </row>
    <row r="6" spans="2:27" ht="222" customHeight="1">
      <c r="B6">
        <v>1</v>
      </c>
      <c r="C6" t="s">
        <v>12</v>
      </c>
      <c r="D6" t="s">
        <v>52</v>
      </c>
      <c r="E6" t="s">
        <v>13</v>
      </c>
      <c r="F6" t="s">
        <v>14</v>
      </c>
      <c r="G6">
        <v>2047</v>
      </c>
      <c r="H6" t="s">
        <v>27</v>
      </c>
      <c r="I6" t="s">
        <v>86</v>
      </c>
      <c r="J6" t="s">
        <v>49</v>
      </c>
      <c r="K6" t="s">
        <v>56</v>
      </c>
      <c r="L6" t="s">
        <v>50</v>
      </c>
      <c r="M6" t="s">
        <v>89</v>
      </c>
      <c r="N6" t="s">
        <v>55</v>
      </c>
      <c r="O6">
        <v>17139107</v>
      </c>
      <c r="P6">
        <v>34094962</v>
      </c>
      <c r="Q6">
        <v>0</v>
      </c>
      <c r="R6">
        <v>0</v>
      </c>
      <c r="S6">
        <v>0</v>
      </c>
      <c r="T6">
        <v>977000</v>
      </c>
      <c r="U6">
        <v>1076408</v>
      </c>
      <c r="V6">
        <v>1280000</v>
      </c>
      <c r="W6">
        <v>1249399</v>
      </c>
      <c r="X6">
        <f>SUM('PPP Inceneratorë_Të Dhëna'!$Q6:$W6)</f>
        <v>4582807</v>
      </c>
      <c r="Y6">
        <f>'PPP Inceneratorë_Të Dhëna'!$P6-'PPP Inceneratorë_Të Dhëna'!$X6</f>
        <v>29512155</v>
      </c>
    </row>
    <row r="7" spans="2:26" ht="15">
      <c r="B7">
        <v>2</v>
      </c>
      <c r="C7" t="s">
        <v>16</v>
      </c>
      <c r="D7" t="s">
        <v>64</v>
      </c>
      <c r="E7" t="s">
        <v>17</v>
      </c>
      <c r="F7" t="s">
        <v>18</v>
      </c>
      <c r="G7">
        <v>2022</v>
      </c>
      <c r="H7" t="s">
        <v>15</v>
      </c>
      <c r="I7" t="s">
        <v>80</v>
      </c>
      <c r="J7" t="s">
        <v>49</v>
      </c>
      <c r="K7" t="s">
        <v>56</v>
      </c>
      <c r="L7" t="s">
        <v>50</v>
      </c>
      <c r="M7" t="s">
        <v>62</v>
      </c>
      <c r="N7" t="s">
        <v>59</v>
      </c>
      <c r="O7">
        <v>3763851</v>
      </c>
      <c r="P7">
        <v>4517000</v>
      </c>
      <c r="Q7">
        <v>0</v>
      </c>
      <c r="R7">
        <v>0</v>
      </c>
      <c r="S7">
        <v>0</v>
      </c>
      <c r="T7">
        <v>752771</v>
      </c>
      <c r="U7">
        <v>752770</v>
      </c>
      <c r="V7">
        <v>752770</v>
      </c>
      <c r="W7">
        <v>690039</v>
      </c>
      <c r="X7">
        <f>SUM('PPP Inceneratorë_Të Dhëna'!$Q7:$W7)</f>
        <v>2948350</v>
      </c>
      <c r="Y7">
        <f>'PPP Inceneratorë_Të Dhëna'!$P7-'PPP Inceneratorë_Të Dhëna'!$X7</f>
        <v>1568650</v>
      </c>
    </row>
    <row r="8" spans="2:25" ht="15">
      <c r="B8">
        <v>3</v>
      </c>
      <c r="C8" t="s">
        <v>19</v>
      </c>
      <c r="D8" t="s">
        <v>60</v>
      </c>
      <c r="E8" t="s">
        <v>20</v>
      </c>
      <c r="F8" t="s">
        <v>21</v>
      </c>
      <c r="G8">
        <v>2021</v>
      </c>
      <c r="H8" t="s">
        <v>15</v>
      </c>
      <c r="I8" t="s">
        <v>22</v>
      </c>
      <c r="J8" t="s">
        <v>49</v>
      </c>
      <c r="K8" t="s">
        <v>56</v>
      </c>
      <c r="L8" t="s">
        <v>50</v>
      </c>
      <c r="M8" t="s">
        <v>58</v>
      </c>
      <c r="N8" t="s">
        <v>83</v>
      </c>
      <c r="O8">
        <v>3036655</v>
      </c>
      <c r="P8">
        <v>4632000</v>
      </c>
      <c r="Q8">
        <v>227200</v>
      </c>
      <c r="R8">
        <v>692976</v>
      </c>
      <c r="S8">
        <v>592976</v>
      </c>
      <c r="T8">
        <v>601429</v>
      </c>
      <c r="U8">
        <v>631317</v>
      </c>
      <c r="V8">
        <v>582720</v>
      </c>
      <c r="W8">
        <v>40292</v>
      </c>
      <c r="X8">
        <f>SUM('PPP Inceneratorë_Të Dhëna'!$Q8:$W8)</f>
        <v>3368910</v>
      </c>
      <c r="Y8">
        <f>'PPP Inceneratorë_Të Dhëna'!$P8-'PPP Inceneratorë_Të Dhëna'!$X8</f>
        <v>1263090</v>
      </c>
    </row>
    <row r="9" spans="5:25" ht="15">
      <c r="E9" t="s">
        <v>23</v>
      </c>
      <c r="O9">
        <f>SUBTOTAL(109,O6:O8)</f>
        <v>23939613</v>
      </c>
      <c r="P9">
        <f>SUM(P6:P8)</f>
        <v>43243962</v>
      </c>
      <c r="Q9">
        <f>SUM(Q6:Q8)</f>
        <v>227200</v>
      </c>
      <c r="R9">
        <f>SUM(R6:R8)</f>
        <v>692976</v>
      </c>
      <c r="S9">
        <f>SUM(S6:S8)</f>
        <v>592976</v>
      </c>
      <c r="T9">
        <f>SUM(T6:T8)</f>
        <v>2331200</v>
      </c>
      <c r="U9">
        <f>SUM(U6:U8)</f>
        <v>2460495</v>
      </c>
      <c r="V9">
        <f>SUM(V6:V8)</f>
        <v>2615490</v>
      </c>
      <c r="W9">
        <f>SUM(W6:W8)</f>
        <v>1979730</v>
      </c>
      <c r="X9">
        <f>SUM('PPP Inceneratorë_Të Dhëna'!$Q9:$W9)</f>
        <v>10900067</v>
      </c>
      <c r="Y9">
        <f>'PPP Inceneratorë_Të Dhëna'!$P9-'PPP Inceneratorë_Të Dhëna'!$X9</f>
        <v>32343895</v>
      </c>
    </row>
    <row r="10" ht="15"/>
    <row r="11" ht="15"/>
    <row r="12" ht="75" customHeight="1">
      <c r="C12" t="s">
        <v>79</v>
      </c>
    </row>
    <row r="13" spans="3:4" ht="15">
      <c r="C13" t="s">
        <v>24</v>
      </c>
    </row>
    <row r="14" spans="16:18" ht="15">
      <c r="Q14">
        <f>476186*7</f>
        <v>3333302</v>
      </c>
    </row>
    <row r="15" ht="15">
      <c r="C15" t="s">
        <v>97</v>
      </c>
    </row>
    <row r="16" spans="11:18" ht="15"/>
  </sheetData>
  <sheetProtection/>
  <mergeCells count="3">
    <mergeCell ref="Q4:X4"/>
    <mergeCell ref="C12:P12"/>
    <mergeCell ref="C15:F16"/>
  </mergeCells>
  <printOptions/>
  <pageMargins left="0.7" right="0.7" top="0.75" bottom="0.75" header="0.3" footer="0.3"/>
  <pageSetup horizontalDpi="600" verticalDpi="600" orientation="portrait" paperSize="9" r:id="rId4"/>
  <legacyDrawing r:id="rId2"/>
  <tableParts>
    <tablePart r:id="rId3"/>
  </tableParts>
</worksheet>
</file>

<file path=xl/worksheets/sheet2.xml><?xml version="1.0" encoding="utf-8"?>
<worksheet xmlns="http://schemas.openxmlformats.org/spreadsheetml/2006/main" xmlns:r="http://schemas.openxmlformats.org/officeDocument/2006/relationships">
  <dimension ref="B2:L19"/>
  <sheetViews>
    <sheetView tabSelected="1" zoomScalePageLayoutView="0" workbookViewId="0" topLeftCell="A16">
      <selection activeCell="B12" sqref="B12"/>
    </sheetView>
  </sheetViews>
  <sheetFormatPr defaultColWidth="9.140625" defaultRowHeight="15"/>
  <cols>
    <col min="2" max="2" width="31.8515625" style="0" customWidth="1"/>
    <col min="3" max="5" width="16.140625" style="0" bestFit="1" customWidth="1"/>
    <col min="6" max="6" width="10.8515625" style="0" customWidth="1"/>
    <col min="7" max="7" width="14.421875" style="0" customWidth="1"/>
    <col min="8" max="8" width="12.57421875" style="0" customWidth="1"/>
    <col min="9" max="9" width="12.28125" style="0" customWidth="1"/>
    <col min="10" max="10" width="13.57421875" style="0" bestFit="1" customWidth="1"/>
    <col min="11" max="11" width="14.28125" style="0" customWidth="1"/>
    <col min="12" max="12" width="13.7109375" style="0" customWidth="1"/>
  </cols>
  <sheetData>
    <row r="2" ht="15">
      <c r="B2" t="s">
        <v>82</v>
      </c>
    </row>
    <row r="4" spans="2:12" ht="15">
      <c r="C4">
        <v>2015</v>
      </c>
      <c r="D4">
        <v>2016</v>
      </c>
      <c r="E4">
        <v>2017</v>
      </c>
      <c r="F4">
        <v>2018</v>
      </c>
      <c r="G4">
        <v>2019</v>
      </c>
      <c r="H4">
        <v>2020</v>
      </c>
      <c r="I4">
        <v>2021</v>
      </c>
      <c r="J4" t="s">
        <v>34</v>
      </c>
      <c r="K4" t="s">
        <v>35</v>
      </c>
      <c r="L4" t="s">
        <v>36</v>
      </c>
    </row>
    <row r="5" spans="2:12" ht="15.75" customHeight="1">
      <c r="B5" t="s">
        <v>31</v>
      </c>
      <c r="F5">
        <v>977000</v>
      </c>
      <c r="G5">
        <v>1076408</v>
      </c>
      <c r="H5">
        <v>1280000</v>
      </c>
      <c r="I5">
        <v>1249399</v>
      </c>
      <c r="J5">
        <v>1553351</v>
      </c>
      <c r="K5">
        <v>1739753</v>
      </c>
      <c r="L5">
        <v>1778280</v>
      </c>
    </row>
    <row r="6" spans="2:12" ht="15.75" customHeight="1">
      <c r="B6" t="s">
        <v>32</v>
      </c>
      <c r="F6">
        <v>752771</v>
      </c>
      <c r="G6">
        <v>752770</v>
      </c>
      <c r="H6">
        <v>752770</v>
      </c>
      <c r="I6">
        <v>690039</v>
      </c>
      <c r="J6">
        <v>630000</v>
      </c>
      <c r="K6">
        <v>0</v>
      </c>
      <c r="L6">
        <v>0</v>
      </c>
    </row>
    <row r="7" spans="2:12" ht="18.75" customHeight="1">
      <c r="B7" t="s">
        <v>33</v>
      </c>
      <c r="C7">
        <v>227200</v>
      </c>
      <c r="D7">
        <v>692976</v>
      </c>
      <c r="E7">
        <v>592976</v>
      </c>
      <c r="F7">
        <v>601429</v>
      </c>
      <c r="G7">
        <v>631317</v>
      </c>
      <c r="H7">
        <v>582720</v>
      </c>
      <c r="I7">
        <v>40292</v>
      </c>
      <c r="J7">
        <v>0</v>
      </c>
      <c r="K7">
        <v>0</v>
      </c>
      <c r="L7">
        <v>0</v>
      </c>
    </row>
    <row r="8" spans="2:12" ht="25.5" customHeight="1">
      <c r="B8" t="s">
        <v>39</v>
      </c>
      <c r="C8">
        <f>SUM(C5:C7)</f>
        <v>227200</v>
      </c>
      <c r="D8">
        <f aca="true" t="shared" si="0" ref="D8:L8">SUM(D5:D7)</f>
        <v>692976</v>
      </c>
      <c r="E8">
        <f t="shared" si="0"/>
        <v>592976</v>
      </c>
      <c r="F8">
        <f t="shared" si="0"/>
        <v>2331200</v>
      </c>
      <c r="G8">
        <f t="shared" si="0"/>
        <v>2460495</v>
      </c>
      <c r="H8">
        <f t="shared" si="0"/>
        <v>2615490</v>
      </c>
      <c r="I8">
        <f>SUM(I5:I7)</f>
        <v>1979730</v>
      </c>
      <c r="J8">
        <f>SUM(J5:J7)</f>
        <v>2183351</v>
      </c>
      <c r="K8">
        <f t="shared" si="0"/>
        <v>1739753</v>
      </c>
      <c r="L8">
        <f t="shared" si="0"/>
        <v>1778280</v>
      </c>
    </row>
    <row r="9" spans="2:12" ht="18" customHeight="1">
      <c r="B9" t="s">
        <v>38</v>
      </c>
      <c r="C9">
        <v>2109906</v>
      </c>
      <c r="D9">
        <v>4339039</v>
      </c>
      <c r="E9">
        <v>6358840</v>
      </c>
      <c r="F9">
        <v>8760645</v>
      </c>
      <c r="G9">
        <v>13701949</v>
      </c>
      <c r="H9">
        <v>9633636</v>
      </c>
      <c r="I9">
        <v>12417873</v>
      </c>
      <c r="J9">
        <v>13826774</v>
      </c>
      <c r="K9">
        <v>14666442</v>
      </c>
      <c r="L9">
        <v>16004673</v>
      </c>
    </row>
    <row r="10" spans="2:12" ht="35.25" customHeight="1">
      <c r="B10" t="s">
        <v>78</v>
      </c>
      <c r="C10">
        <f>C8/C9</f>
        <v>0.1076825223493369</v>
      </c>
      <c r="D10">
        <f aca="true" t="shared" si="1" ref="D10:L10">D8/D9</f>
        <v>0.15970725314983342</v>
      </c>
      <c r="E10">
        <f t="shared" si="1"/>
        <v>0.093252228393858</v>
      </c>
      <c r="F10">
        <f t="shared" si="1"/>
        <v>0.26609912854590045</v>
      </c>
      <c r="G10">
        <f t="shared" si="1"/>
        <v>0.17957262868224075</v>
      </c>
      <c r="H10">
        <f t="shared" si="1"/>
        <v>0.27149562221366885</v>
      </c>
      <c r="I10">
        <f t="shared" si="1"/>
        <v>0.1594258533647429</v>
      </c>
      <c r="J10">
        <f t="shared" si="1"/>
        <v>0.1579074771888222</v>
      </c>
      <c r="K10">
        <f t="shared" si="1"/>
        <v>0.11862133979052315</v>
      </c>
      <c r="L10">
        <f t="shared" si="1"/>
        <v>0.11111004892133691</v>
      </c>
    </row>
    <row r="11" spans="2:12" ht="10.5" customHeight="1" hidden="1">
      <c r="B11" t="s">
        <v>40</v>
      </c>
      <c r="C11">
        <v>1434308000</v>
      </c>
      <c r="D11">
        <v>1472480000</v>
      </c>
      <c r="E11">
        <v>1550644000</v>
      </c>
      <c r="F11">
        <v>1635715000</v>
      </c>
      <c r="G11">
        <v>1679284000</v>
      </c>
      <c r="H11">
        <v>1572269000</v>
      </c>
      <c r="I11">
        <v>1682640000</v>
      </c>
      <c r="J11">
        <v>1682640000</v>
      </c>
      <c r="K11">
        <v>1802981000</v>
      </c>
      <c r="L11">
        <v>1802981000</v>
      </c>
    </row>
    <row r="12" spans="2:12" ht="15">
      <c r="B12" t="s">
        <v>37</v>
      </c>
      <c r="C12">
        <f>C8/C11</f>
        <v>0.00015840391324596948</v>
      </c>
      <c r="D12">
        <f aca="true" t="shared" si="2" ref="D12:K12">D8/D11</f>
        <v>0.00047061827664891885</v>
      </c>
      <c r="E12">
        <f t="shared" si="2"/>
        <v>0.00038240627764980225</v>
      </c>
      <c r="F12">
        <f t="shared" si="2"/>
        <v>0.0014251871505732967</v>
      </c>
      <c r="G12">
        <f t="shared" si="2"/>
        <v>0.0014652048134800308</v>
      </c>
      <c r="H12">
        <f t="shared" si="2"/>
        <v>0.001663513050247763</v>
      </c>
      <c r="I12">
        <f t="shared" si="2"/>
        <v>0.0011765618314077877</v>
      </c>
      <c r="J12">
        <f t="shared" si="2"/>
        <v>0.0012975746446060952</v>
      </c>
      <c r="K12">
        <f t="shared" si="2"/>
        <v>0.000964931410813536</v>
      </c>
      <c r="L12">
        <f>L8/L11</f>
        <v>0.0009862999110916864</v>
      </c>
    </row>
    <row r="14" ht="15"/>
    <row r="15" ht="50.25" customHeight="1">
      <c r="B15" t="s">
        <v>77</v>
      </c>
    </row>
    <row r="16" ht="15">
      <c r="B16" t="s">
        <v>24</v>
      </c>
    </row>
    <row r="17" ht="15"/>
    <row r="19" ht="15">
      <c r="B19" t="s">
        <v>46</v>
      </c>
    </row>
  </sheetData>
  <sheetProtection/>
  <mergeCells count="1">
    <mergeCell ref="B15:H15"/>
  </mergeCells>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2:I25"/>
  <sheetViews>
    <sheetView zoomScalePageLayoutView="0" workbookViewId="0" topLeftCell="F17">
      <selection activeCell="E22" sqref="E22"/>
    </sheetView>
  </sheetViews>
  <sheetFormatPr defaultColWidth="9.140625" defaultRowHeight="15"/>
  <cols>
    <col min="2" max="2" width="40.7109375" style="0" customWidth="1"/>
    <col min="3" max="3" width="16.28125" style="0" customWidth="1"/>
    <col min="4" max="4" width="20.28125" style="0" customWidth="1"/>
    <col min="5" max="5" width="19.421875" style="0" customWidth="1"/>
    <col min="6" max="6" width="15.7109375" style="0" customWidth="1"/>
    <col min="7" max="7" width="14.57421875" style="0" customWidth="1"/>
    <col min="8" max="8" width="11.00390625" style="0" bestFit="1" customWidth="1"/>
  </cols>
  <sheetData>
    <row r="2" spans="1:2" ht="15">
      <c r="B2" t="s">
        <v>95</v>
      </c>
    </row>
    <row r="3" ht="15"/>
    <row r="5" spans="2:9" ht="15">
      <c r="B5" t="s">
        <v>96</v>
      </c>
      <c r="I5" t="s">
        <v>92</v>
      </c>
    </row>
    <row r="7" spans="2:7" ht="15">
      <c r="B7" t="s">
        <v>65</v>
      </c>
      <c r="C7">
        <v>2018</v>
      </c>
      <c r="D7">
        <v>2019</v>
      </c>
      <c r="E7">
        <v>2020</v>
      </c>
      <c r="F7">
        <v>2021</v>
      </c>
      <c r="G7" t="s">
        <v>85</v>
      </c>
    </row>
    <row r="8" spans="2:7" ht="15">
      <c r="B8" t="s">
        <v>66</v>
      </c>
      <c r="C8">
        <v>977000000</v>
      </c>
      <c r="D8">
        <v>1076408235</v>
      </c>
      <c r="E8">
        <v>1280000000</v>
      </c>
      <c r="F8">
        <v>1249398879</v>
      </c>
      <c r="G8">
        <f>SUM(C8:F8)</f>
        <v>4582807114</v>
      </c>
    </row>
    <row r="9" spans="2:8" ht="15">
      <c r="B9" t="s">
        <v>67</v>
      </c>
      <c r="C9">
        <v>7742</v>
      </c>
      <c r="F9">
        <v>685</v>
      </c>
      <c r="G9">
        <f aca="true" t="shared" si="0" ref="G9:G17">SUM(C9:F9)</f>
        <v>8427</v>
      </c>
    </row>
    <row r="10" spans="2:7" ht="15">
      <c r="B10" t="s">
        <v>68</v>
      </c>
      <c r="D10">
        <v>83511</v>
      </c>
      <c r="F10" t="s">
        <v>72</v>
      </c>
      <c r="G10">
        <f t="shared" si="0"/>
        <v>83511</v>
      </c>
    </row>
    <row r="11" spans="2:7" ht="15">
      <c r="B11" t="s">
        <v>75</v>
      </c>
      <c r="D11">
        <v>59949</v>
      </c>
      <c r="G11">
        <f t="shared" si="0"/>
        <v>59949</v>
      </c>
    </row>
    <row r="12" spans="2:7" ht="15">
      <c r="B12" t="s">
        <v>69</v>
      </c>
      <c r="E12">
        <f>10100+1998</f>
        <v>12098</v>
      </c>
      <c r="G12">
        <f t="shared" si="0"/>
        <v>12098</v>
      </c>
    </row>
    <row r="13" spans="2:7" ht="15">
      <c r="B13" t="s">
        <v>70</v>
      </c>
      <c r="F13">
        <v>15486123</v>
      </c>
      <c r="G13">
        <f t="shared" si="0"/>
        <v>15486123</v>
      </c>
    </row>
    <row r="14" spans="2:7" ht="15">
      <c r="B14" t="s">
        <v>71</v>
      </c>
      <c r="F14">
        <v>46799336</v>
      </c>
      <c r="G14">
        <f t="shared" si="0"/>
        <v>46799336</v>
      </c>
    </row>
    <row r="15" spans="2:7" ht="30" customHeight="1">
      <c r="B15" t="s">
        <v>91</v>
      </c>
      <c r="F15">
        <v>4411</v>
      </c>
      <c r="G15">
        <f t="shared" si="0"/>
        <v>4411</v>
      </c>
    </row>
    <row r="16" spans="2:7" ht="15">
      <c r="B16" t="s">
        <v>73</v>
      </c>
      <c r="F16">
        <v>1721</v>
      </c>
      <c r="G16">
        <f t="shared" si="0"/>
        <v>1721</v>
      </c>
    </row>
    <row r="17" spans="2:7" ht="16.5" customHeight="1">
      <c r="B17" t="s">
        <v>74</v>
      </c>
      <c r="F17">
        <v>2776</v>
      </c>
      <c r="G17">
        <f t="shared" si="0"/>
        <v>2776</v>
      </c>
    </row>
    <row r="18" spans="2:7" ht="15">
      <c r="B18" t="s">
        <v>94</v>
      </c>
      <c r="C18">
        <f>SUM(C8:C15)</f>
        <v>977007742</v>
      </c>
      <c r="D18">
        <f>SUM(D8:D15)</f>
        <v>1076551695</v>
      </c>
      <c r="E18">
        <f>SUM(E8:E15)</f>
        <v>1280012098</v>
      </c>
      <c r="F18">
        <f>SUM(F8:F17)</f>
        <v>1311693931</v>
      </c>
      <c r="G18">
        <f>SUM(C18:F18)</f>
        <v>4645265466</v>
      </c>
    </row>
    <row r="19" spans="2:5" ht="15">
      <c r="B19" t="s">
        <v>90</v>
      </c>
      <c r="C19">
        <v>1158281043</v>
      </c>
      <c r="D19">
        <v>1685916588.21</v>
      </c>
      <c r="E19">
        <v>2308149668</v>
      </c>
    </row>
    <row r="20" ht="15"/>
    <row r="22" spans="2:5" ht="15">
      <c r="B22" t="s">
        <v>98</v>
      </c>
    </row>
    <row r="23" ht="15">
      <c r="B23" t="s">
        <v>88</v>
      </c>
    </row>
    <row r="24" ht="15">
      <c r="B24" t="s">
        <v>76</v>
      </c>
    </row>
    <row r="25" spans="2:9" ht="15">
      <c r="B25" t="s">
        <v>87</v>
      </c>
      <c r="I25" t="s">
        <v>93</v>
      </c>
    </row>
  </sheetData>
  <sheetProtection/>
  <mergeCells count="1">
    <mergeCell ref="B2:Q2"/>
  </mergeCells>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C2:D7"/>
  <sheetViews>
    <sheetView zoomScalePageLayoutView="0" workbookViewId="0" topLeftCell="A1">
      <selection activeCell="D7" sqref="D7"/>
    </sheetView>
  </sheetViews>
  <sheetFormatPr defaultColWidth="9.140625" defaultRowHeight="15"/>
  <cols>
    <col min="3" max="3" width="33.28125" style="0" customWidth="1"/>
    <col min="4" max="4" width="59.28125" style="0" customWidth="1"/>
  </cols>
  <sheetData>
    <row r="2" ht="15">
      <c r="C2" t="s">
        <v>44</v>
      </c>
    </row>
    <row r="4" spans="3:4" ht="15">
      <c r="D4" t="s">
        <v>45</v>
      </c>
    </row>
    <row r="5" spans="3:4" ht="15">
      <c r="C5" t="s">
        <v>31</v>
      </c>
      <c r="D5" t="s">
        <v>42</v>
      </c>
    </row>
    <row r="6" spans="3:4" ht="15">
      <c r="C6" t="s">
        <v>32</v>
      </c>
      <c r="D6" t="s">
        <v>43</v>
      </c>
    </row>
    <row r="7" spans="3:4" ht="15">
      <c r="C7" t="s">
        <v>33</v>
      </c>
      <c r="D7" t="s">
        <v>41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2015-06-05T18:17:20Z</dcterms:created>
  <dcterms:modified xsi:type="dcterms:W3CDTF">2022-03-21T15:10:17Z</dcterms:modified>
  <cp:category/>
  <cp:version/>
  <cp:contentType/>
  <cp:contentStatus/>
</cp:coreProperties>
</file>