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2853AF9-4830-4FD8-8D02-6B54E399FEF4}" xr6:coauthVersionLast="47" xr6:coauthVersionMax="47" xr10:uidLastSave="{00000000-0000-0000-0000-000000000000}"/>
  <bookViews>
    <workbookView xWindow="-120" yWindow="-120" windowWidth="29040" windowHeight="15840" tabRatio="868" activeTab="6" xr2:uid="{00000000-000D-0000-FFFF-FFFF00000000}"/>
  </bookViews>
  <sheets>
    <sheet name="Partitë bashkë" sheetId="1" r:id="rId1"/>
    <sheet name="PDIU" sheetId="2" r:id="rId2"/>
    <sheet name="PR" sheetId="4" r:id="rId3"/>
    <sheet name="Bindja Demokratike" sheetId="10" r:id="rId4"/>
    <sheet name="FRD" sheetId="13" r:id="rId5"/>
    <sheet name="Partia Demokristiane" sheetId="11" r:id="rId6"/>
    <sheet name="LZHK" sheetId="14" r:id="rId7"/>
    <sheet name="PAA" sheetId="7" r:id="rId8"/>
    <sheet name="Lëvizja për Ndryshim" sheetId="5" r:id="rId9"/>
    <sheet name="Nisma Thurje" sheetId="8" r:id="rId10"/>
    <sheet name="Lëvizja e Re" sheetId="9" r:id="rId11"/>
    <sheet name="PBDNJ" sheetId="6" r:id="rId12"/>
    <sheet name="Balli Kombëtar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4" l="1"/>
  <c r="F12" i="1"/>
  <c r="D7" i="13"/>
  <c r="D6" i="13"/>
  <c r="D5" i="13"/>
  <c r="H9" i="1"/>
  <c r="F9" i="1"/>
  <c r="C15" i="6"/>
  <c r="D15" i="6" s="1"/>
  <c r="C15" i="12"/>
  <c r="D15" i="12" s="1"/>
  <c r="F30" i="1"/>
  <c r="D8" i="1"/>
  <c r="F8" i="1" s="1"/>
  <c r="D31" i="2"/>
  <c r="D32" i="2"/>
  <c r="D30" i="2"/>
  <c r="F14" i="1"/>
  <c r="D22" i="4"/>
  <c r="D21" i="4"/>
  <c r="F33" i="1"/>
  <c r="F31" i="1"/>
  <c r="D25" i="10"/>
  <c r="D24" i="10"/>
  <c r="D26" i="10"/>
  <c r="C15" i="10"/>
  <c r="D15" i="10" s="1"/>
  <c r="C15" i="9"/>
  <c r="D15" i="9" s="1"/>
  <c r="D34" i="8"/>
  <c r="D33" i="8"/>
  <c r="D35" i="8"/>
  <c r="D15" i="8"/>
  <c r="D24" i="8"/>
  <c r="D23" i="8"/>
  <c r="D25" i="8"/>
  <c r="F13" i="1"/>
  <c r="C15" i="7"/>
  <c r="D15" i="7" s="1"/>
  <c r="D34" i="7"/>
  <c r="D33" i="7"/>
  <c r="D32" i="7"/>
  <c r="D24" i="7"/>
  <c r="D23" i="7"/>
  <c r="F17" i="1"/>
  <c r="C15" i="5"/>
  <c r="D11" i="5" s="1"/>
  <c r="F7" i="1"/>
  <c r="C15" i="4"/>
  <c r="D6" i="4" s="1"/>
  <c r="F18" i="1"/>
  <c r="D13" i="12" l="1"/>
  <c r="D6" i="9"/>
  <c r="D11" i="9"/>
  <c r="D8" i="12"/>
  <c r="D8" i="5"/>
  <c r="D12" i="5"/>
  <c r="D15" i="5"/>
  <c r="D6" i="5"/>
  <c r="D12" i="7"/>
  <c r="D8" i="9"/>
  <c r="D13" i="10"/>
  <c r="D8" i="10"/>
  <c r="D8" i="8"/>
  <c r="D6" i="7"/>
  <c r="D9" i="7"/>
  <c r="D6" i="6"/>
  <c r="D9" i="6"/>
  <c r="D11" i="4"/>
  <c r="D15" i="4"/>
  <c r="D12" i="4"/>
  <c r="D8" i="4"/>
  <c r="D5" i="4"/>
  <c r="D40" i="2"/>
  <c r="D39" i="2"/>
  <c r="D38" i="2"/>
  <c r="C24" i="2"/>
  <c r="D16" i="2" s="1"/>
  <c r="D21" i="2" l="1"/>
  <c r="D17" i="2"/>
  <c r="D22" i="2"/>
  <c r="D18" i="2"/>
  <c r="D24" i="2"/>
  <c r="D23" i="2"/>
  <c r="D19" i="2"/>
  <c r="D15" i="2"/>
  <c r="D14" i="2"/>
  <c r="D20" i="2"/>
</calcChain>
</file>

<file path=xl/sharedStrings.xml><?xml version="1.0" encoding="utf-8"?>
<sst xmlns="http://schemas.openxmlformats.org/spreadsheetml/2006/main" count="625" uniqueCount="189">
  <si>
    <t>Bashkimi Popullor i Pensionisteve Shqiptar</t>
  </si>
  <si>
    <t>Financim Publik</t>
  </si>
  <si>
    <t> Partia Ora e Shqipërisë</t>
  </si>
  <si>
    <t>Partia Balli Kombëtar Demokrat</t>
  </si>
  <si>
    <t>Partia Drejtësi, Integrim dhe Unitet</t>
  </si>
  <si>
    <t>PDIU</t>
  </si>
  <si>
    <t>Donacione Private</t>
  </si>
  <si>
    <t xml:space="preserve">Emërtimi I shpenzimeve </t>
  </si>
  <si>
    <t>Shuma në lekë</t>
  </si>
  <si>
    <t>Përqindja ndaj totalit</t>
  </si>
  <si>
    <t>Aktivitetet/mitingjet e fushates</t>
  </si>
  <si>
    <t>Materiale promocionale</t>
  </si>
  <si>
    <t>Konsulenca</t>
  </si>
  <si>
    <t>Media</t>
  </si>
  <si>
    <t>Media sociale</t>
  </si>
  <si>
    <t>Zyrat elektorale</t>
  </si>
  <si>
    <t>Shpenzimet administrative</t>
  </si>
  <si>
    <t>Shpenzime transporti</t>
  </si>
  <si>
    <t>Botime</t>
  </si>
  <si>
    <t>Shpenzime të dhurimeve në natyrë</t>
  </si>
  <si>
    <t>Totali (Shpenzime Partia)</t>
  </si>
  <si>
    <t>Totali</t>
  </si>
  <si>
    <t>Financimi nga burimet e vetë partisë</t>
  </si>
  <si>
    <t>Lekë</t>
  </si>
  <si>
    <t>Kuotat e Anëtarësisë</t>
  </si>
  <si>
    <t>Shuma e transferuar nga qendra e Partisë</t>
  </si>
  <si>
    <t>Partia Kombëtare Konservatore Albania</t>
  </si>
  <si>
    <t>Partia Lëvizja e Legalitetit</t>
  </si>
  <si>
    <t>Partia Balli Kombëtar</t>
  </si>
  <si>
    <t>Finacim Privat</t>
  </si>
  <si>
    <t>Partia Republikane e Shqipërisë</t>
  </si>
  <si>
    <t xml:space="preserve"> </t>
  </si>
  <si>
    <t>Partia Bashkimi Demokrat Shqiptar</t>
  </si>
  <si>
    <t>Partia Kristian Demokrate</t>
  </si>
  <si>
    <t>Partia Lëvizja për Ndryshim</t>
  </si>
  <si>
    <t>Total</t>
  </si>
  <si>
    <t>Jozefina Topalli</t>
  </si>
  <si>
    <t>Facebook</t>
  </si>
  <si>
    <t>Partia Bashkimi për të Drejtat e Njeriut</t>
  </si>
  <si>
    <t>Vangjel Dule</t>
  </si>
  <si>
    <t>Partia Agrare Ambientaliste e Shqipërisë</t>
  </si>
  <si>
    <t>Eduard Sharka</t>
  </si>
  <si>
    <t>Denis Shakaj</t>
  </si>
  <si>
    <t>Xhebexhiu Shpk</t>
  </si>
  <si>
    <t>Agron Duka</t>
  </si>
  <si>
    <t>Artan Luku</t>
  </si>
  <si>
    <t>Elda Kercova</t>
  </si>
  <si>
    <t>Denilda Turhani</t>
  </si>
  <si>
    <t>Skenderi G</t>
  </si>
  <si>
    <t>Aida Kompani</t>
  </si>
  <si>
    <t>PAA</t>
  </si>
  <si>
    <t>Partia Nisma Thurje</t>
  </si>
  <si>
    <t>Donacione private</t>
  </si>
  <si>
    <t>Panajot Soko</t>
  </si>
  <si>
    <t>Gjelosh Bibaj</t>
  </si>
  <si>
    <t>Nisma Thurje</t>
  </si>
  <si>
    <t>Partia Lëvizja e Re</t>
  </si>
  <si>
    <t>Partia Bindja Demokratike</t>
  </si>
  <si>
    <t>Sondazhe</t>
  </si>
  <si>
    <t xml:space="preserve">  </t>
  </si>
  <si>
    <t>Fabian Topollari</t>
  </si>
  <si>
    <t>Astrit Patozi</t>
  </si>
  <si>
    <t>Elion Ciko</t>
  </si>
  <si>
    <t>Erkin Qiraxho</t>
  </si>
  <si>
    <t>Mirel Bengu</t>
  </si>
  <si>
    <t>Kristi Gora</t>
  </si>
  <si>
    <t>Endi Kollozi</t>
  </si>
  <si>
    <t>Marildo Hodaj</t>
  </si>
  <si>
    <t>Bindja Demokratike</t>
  </si>
  <si>
    <t>Partia Aleanca Demokracia e Re</t>
  </si>
  <si>
    <t>Partia Bashkimi Liberal Demokrat Shqiptar</t>
  </si>
  <si>
    <t>Partia Demokristiane e Shqipërisë</t>
  </si>
  <si>
    <t>Lëvizja Demokratike Shqiptare</t>
  </si>
  <si>
    <t>Boiken Abazi</t>
  </si>
  <si>
    <t>Pal Shkambi</t>
  </si>
  <si>
    <t>Elton Debreshi</t>
  </si>
  <si>
    <t>Kreshnik Merxhani</t>
  </si>
  <si>
    <t>ALL</t>
  </si>
  <si>
    <t>Asllan Hoxha</t>
  </si>
  <si>
    <t>Fatmir Lala</t>
  </si>
  <si>
    <t>Jonid Nano</t>
  </si>
  <si>
    <t>Bledar Lleshi</t>
  </si>
  <si>
    <t>Evisa Nano</t>
  </si>
  <si>
    <t>Arsen Lazri</t>
  </si>
  <si>
    <t>Adela Kryeziu</t>
  </si>
  <si>
    <t>Najada Halilosmani</t>
  </si>
  <si>
    <t>Evald Serreqi</t>
  </si>
  <si>
    <t>Joniz Osmanagaj</t>
  </si>
  <si>
    <t>Elida Hoxha</t>
  </si>
  <si>
    <t>Lorenc Radovani</t>
  </si>
  <si>
    <t>Arben Basha</t>
  </si>
  <si>
    <t>Rovena Meksi</t>
  </si>
  <si>
    <t>Taulant Mema</t>
  </si>
  <si>
    <t>Robert Çitozi</t>
  </si>
  <si>
    <t>Leke Negri</t>
  </si>
  <si>
    <t>Stefan Pogu</t>
  </si>
  <si>
    <t>Elio Lleshi</t>
  </si>
  <si>
    <t>Adlei Lleshi</t>
  </si>
  <si>
    <t>Ndoc Topalli</t>
  </si>
  <si>
    <t>Bujar Kamberi</t>
  </si>
  <si>
    <t>Kandidatë të Pavarur</t>
  </si>
  <si>
    <t>Partia</t>
  </si>
  <si>
    <t>Donacione në para</t>
  </si>
  <si>
    <t>Donacione në natyrë</t>
  </si>
  <si>
    <t>Në para</t>
  </si>
  <si>
    <t>Neë Century</t>
  </si>
  <si>
    <t xml:space="preserve">Në natyrë </t>
  </si>
  <si>
    <t>Në Para</t>
  </si>
  <si>
    <t>Lëvizja për ndryshim</t>
  </si>
  <si>
    <t>Në Natyrë</t>
  </si>
  <si>
    <t>Fatmir Mediu ka shpenzuar 309208 lekë për Facebook.</t>
  </si>
  <si>
    <t>Në raport tregohet Media por rezulton Media Sociale</t>
  </si>
  <si>
    <t>Në natyrë</t>
  </si>
  <si>
    <t>-</t>
  </si>
  <si>
    <t>Dhurimi</t>
  </si>
  <si>
    <t>Donatori</t>
  </si>
  <si>
    <t>Forma e Dhurimit</t>
  </si>
  <si>
    <t>Financim nga Kandidati</t>
  </si>
  <si>
    <t>Financuesi</t>
  </si>
  <si>
    <t>%</t>
  </si>
  <si>
    <t>Forma e Donacionit</t>
  </si>
  <si>
    <t>Lloji I Finacimit</t>
  </si>
  <si>
    <t>Lloji I finacimit</t>
  </si>
  <si>
    <t>Lloji I shpenzimit</t>
  </si>
  <si>
    <t>Lloji I financimit</t>
  </si>
  <si>
    <t>Partia Social Demokrate</t>
  </si>
  <si>
    <t xml:space="preserve">Të ardhura </t>
  </si>
  <si>
    <t xml:space="preserve">Shpenzime </t>
  </si>
  <si>
    <t xml:space="preserve">Diferenca </t>
  </si>
  <si>
    <t>Tabela 1: Fonde dhe Shpenzime të Partive politike të "vogla"</t>
  </si>
  <si>
    <t>Forma e dhurimit</t>
  </si>
  <si>
    <t>Tabela 2: Shpenzimet e PDIU sipas kategorive gjatë fushatës zgjedhore 2021</t>
  </si>
  <si>
    <t>Tabela 5: Shpenzimet e PR sipas kategorive gjatë fushatës zgjedhore 2021</t>
  </si>
  <si>
    <t>Tabela 7: Shpenzimet e BD sipas kategorive gjatë fushatës zgjedhore 2021</t>
  </si>
  <si>
    <t>Tabela 11: Shpenzimet e PAA sipas kategorive gjatë fushatës zgjedhore 2021</t>
  </si>
  <si>
    <t>Tabela 15: Shpenzimet e LN sipas kategorive gjatë fushatës zgjedhore 2021</t>
  </si>
  <si>
    <t>Tabela 25: Shpenzimet e PBDNJ sipas kategorive gjatë fushatës zgjedhore 2021</t>
  </si>
  <si>
    <t>Komente dhe analiza: Open Data Albania</t>
  </si>
  <si>
    <t>Burimi: KQZ, sipas secilës parti, https://kqz.gov.al/raportet-e-auditimit-te-fushates-zgjedhore-2021/</t>
  </si>
  <si>
    <t>Tabela 3: Ndarja e Donacioneve për PDIU gjatë Fushatës Zgjedhore 2021</t>
  </si>
  <si>
    <t>Tabela 4: Ndarja sipas financimit nga burimet e vetë partisë</t>
  </si>
  <si>
    <t>Tabela 6: Llojet  e financimit për PR gjatë Fushatës Zgjedhore 2021</t>
  </si>
  <si>
    <t>Tabela 8: Ndarja e Donacioneve për BD gjatë Fushatës Zgjedhore 2021</t>
  </si>
  <si>
    <t>Tabela 10: Shpenzimet e Partisë Demokristiane sipas kategorive gjatë fushatës zgjedhore 2021</t>
  </si>
  <si>
    <t>Tabela 12: Llojet  e financimit për PAA gjatë Fushatës Zgjedhore 2021</t>
  </si>
  <si>
    <t>Tabela 13: Ndarja e Donacioneve për PAA gjatë Fushatës Zgjedhore 2021</t>
  </si>
  <si>
    <t>Tabela 14: Donatorë të PAA gjatë fushtatës zgjedhore 2021</t>
  </si>
  <si>
    <t>Tabela 16: Llojet  e financimit për LN gjatë Fushatës Zgjedhore 2021</t>
  </si>
  <si>
    <t>Tabela 17: Donatorë të PAA gjatë fushtatës zgjedhore 2021</t>
  </si>
  <si>
    <t>Tabela 18: Shpenzime të tjera të bëra nga kandidatët e LN</t>
  </si>
  <si>
    <t>Zyra në përdorim</t>
  </si>
  <si>
    <t>Tabela 19: Shpenzimet e Lëvizjes Thurje sipas kategorive gjatë fushatës zgjedhore 2021</t>
  </si>
  <si>
    <t>Tabela 20: Llojet e financimit të Nismës Thurje gjatë fushatës zgjedhore 2021</t>
  </si>
  <si>
    <t>Tabela 21: Ndarja e Donacioneve për Nismën Thurje gjatë Fushatës Zgjedhore 2021</t>
  </si>
  <si>
    <t>Tabela 22: Donatorë të Nismës Thurje gjatë fushtatës zgjedhore 2021</t>
  </si>
  <si>
    <t>Tabela 23: Shpenzimet e Lëvizjes së Re sipas kategorive gjatë fushatës zgjedhore 2021</t>
  </si>
  <si>
    <t>Tabela 24: Donatorë të Lëvizjes së Re gjatë fushtatës zgjedhore 2021</t>
  </si>
  <si>
    <t>Tabela 26: Llojet e financimit të PBDNJ gjatë fushatës zgjedhore 2021</t>
  </si>
  <si>
    <t>Tabela 27: Donatorë të PBDNJ gjatë fushtatës zgjedhore 2021</t>
  </si>
  <si>
    <t>Tabela 28: Shpenzimet e Partisë Demokristiane sipas kategorive gjatë fushatës zgjedhore 2021</t>
  </si>
  <si>
    <t>Iljaz Shehu</t>
  </si>
  <si>
    <t>Burimi: KQZ, , http://kqz.gov.al/wp-content/uploads/2021/11/Raporti-i-auditimit-per-partine-Drejtesi-Integrim-dhe-Unitet.pdf</t>
  </si>
  <si>
    <t>Burimi: KQZ, http://kqz.gov.al/wp-content/uploads/2021/11/Raporti-i-auditimit-per-Partia-Republikane-e-Shqiperise.pdf</t>
  </si>
  <si>
    <t>Burimi: KQZ, http://kqz.gov.al/wp-content/uploads/2021/12/Raporti-i-auditimit-per-Partia-Bindja-Demokratike.pdf</t>
  </si>
  <si>
    <t>Burimi: KQZ, http://kqz.gov.al/wp-content/uploads/2021/12/Raporti-i-auditimit-per-Partia-Demokristiane-e-Shqiperise.pdf</t>
  </si>
  <si>
    <t>Burimi: KQZ, http://kqz.gov.al/wp-content/uploads/2021/12/Raporti-i-auditimit-per-Partia-Agrare-Ambjentaliste-e-Shqiperise.pdf</t>
  </si>
  <si>
    <t>Burimi: KQZ, http://kqz.gov.al/wp-content/uploads/2021/11/Raporti-i-auditimit-per-Partia-Levizja-per-Ndryshim.pdf</t>
  </si>
  <si>
    <t>Burimi: KQZ, http://kqz.gov.al/wp-content/uploads/2021/12/Raporti-i-auditimit-per-Partia-Nisma-Thurje.pdf</t>
  </si>
  <si>
    <t>Burimi: KQZ, http://kqz.gov.al/wp-content/uploads/2021/12/Raporti-i-auditimit-per-Partia-Levizja-e-Re.pdf</t>
  </si>
  <si>
    <t>Burimi: KQZ, http://kqz.gov.al/wp-content/uploads/2021/11/Raporti-i-auditimi-per-Partia-Bashkimi-per-te-Drejtat-e-Njeriut.pdf</t>
  </si>
  <si>
    <t>Burimi: KQZ, http://kqz.gov.al/wp-content/uploads/2021/11/Raporti-i-auditimit-per-Partia-Balli-Kombetar.pdf</t>
  </si>
  <si>
    <t>Partia Fryma e Re Demokratike</t>
  </si>
  <si>
    <t>Lekw</t>
  </si>
  <si>
    <t>Shpenzime të bera partia (total)</t>
  </si>
  <si>
    <t>Shpenzime të bera nga kandidatw</t>
  </si>
  <si>
    <t>Shpenzime indirekte</t>
  </si>
  <si>
    <t>Tabela 9: Ndarja e shpenzimeve të FRD gjatë fushatës zgjedhore 2021</t>
  </si>
  <si>
    <t>Tabela 29: Donatorë të Bindjes Demokratike gjatë fushtatës zgjedhore 2021</t>
  </si>
  <si>
    <t>Lëvizja për Zhvillim Kombëtar</t>
  </si>
  <si>
    <t>Burimi: KQZ, https://kqz.gov.al/wp-content/uploads/2021/11/Raporti-auditimit-te-fushates-2021_LZHK.pdf</t>
  </si>
  <si>
    <t>Te ardhura dhe Shpenzime, Subjekte Elektorale Fushata Zgjedhore 2021</t>
  </si>
  <si>
    <t>Të ardhura  Lekë</t>
  </si>
  <si>
    <t>Shpenzime Lekë</t>
  </si>
  <si>
    <t>Kandidat Boiken Abazi</t>
  </si>
  <si>
    <t>Kandidat Elton Debreshi</t>
  </si>
  <si>
    <t>Kandidat Iljaz Shehu</t>
  </si>
  <si>
    <t>Kandidat Kreshnik Merxhani</t>
  </si>
  <si>
    <t>Kandidat Pal Shkambi</t>
  </si>
  <si>
    <t>Tabela 30: Shpenzimet e Partisë LZHK sipas kategorive gjatë fushatës zgjedhore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</si>
</sst>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Border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2" applyNumberFormat="1" applyFont="1" applyFill="1" applyBorder="1" applyAlignment="1" applyProtection="1"/>
    <xf numFmtId="0" fontId="3" fillId="2" borderId="1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3" fillId="2" borderId="1" xfId="2" applyNumberFormat="1" applyFont="1" applyFill="1" applyBorder="1" applyAlignment="1" applyProtection="1"/>
    <xf numFmtId="3" fontId="3" fillId="0" borderId="1" xfId="2" applyNumberFormat="1" applyFont="1" applyFill="1" applyBorder="1" applyAlignment="1" applyProtection="1">
      <alignment horizontal="center" vertical="center"/>
    </xf>
    <xf numFmtId="10" fontId="3" fillId="0" borderId="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/>
    </xf>
    <xf numFmtId="3" fontId="3" fillId="0" borderId="1" xfId="2" applyNumberFormat="1" applyFont="1" applyFill="1" applyBorder="1" applyAlignment="1" applyProtection="1">
      <alignment horizontal="center"/>
    </xf>
    <xf numFmtId="10" fontId="3" fillId="0" borderId="1" xfId="3" applyNumberFormat="1" applyFont="1" applyFill="1" applyBorder="1" applyAlignment="1" applyProtection="1">
      <alignment horizontal="center"/>
    </xf>
    <xf numFmtId="0" fontId="3" fillId="4" borderId="1" xfId="2" applyNumberFormat="1" applyFont="1" applyFill="1" applyBorder="1" applyAlignment="1" applyProtection="1"/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4" fillId="0" borderId="0" xfId="0" applyFont="1" applyFill="1"/>
    <xf numFmtId="0" fontId="0" fillId="4" borderId="0" xfId="0" applyFill="1"/>
    <xf numFmtId="3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3" fillId="4" borderId="1" xfId="2" applyNumberFormat="1" applyFont="1" applyFill="1" applyBorder="1" applyAlignment="1" applyProtection="1">
      <alignment horizontal="center" vertical="center"/>
    </xf>
    <xf numFmtId="10" fontId="3" fillId="4" borderId="1" xfId="3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3" fillId="0" borderId="0" xfId="2" applyNumberFormat="1" applyFont="1" applyFill="1" applyBorder="1" applyAlignment="1" applyProtection="1">
      <alignment horizontal="left" vertical="center"/>
    </xf>
    <xf numFmtId="3" fontId="3" fillId="0" borderId="1" xfId="2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0" fillId="0" borderId="0" xfId="0"/>
    <xf numFmtId="0" fontId="4" fillId="0" borderId="0" xfId="0" applyFont="1"/>
    <xf numFmtId="0" fontId="4" fillId="0" borderId="1" xfId="0" applyFont="1" applyBorder="1"/>
    <xf numFmtId="0" fontId="0" fillId="4" borderId="0" xfId="0" applyFill="1"/>
    <xf numFmtId="0" fontId="0" fillId="0" borderId="1" xfId="0" applyBorder="1"/>
    <xf numFmtId="0" fontId="0" fillId="0" borderId="1" xfId="0" applyFill="1" applyBorder="1"/>
    <xf numFmtId="0" fontId="0" fillId="4" borderId="1" xfId="0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4" borderId="1" xfId="0" applyNumberForma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kqz.gov.al/wp-content/uploads/2021/11/Raporti-i-auditimit-per-Partia-Republikane-e-Shqiperi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O37"/>
  <sheetViews>
    <sheetView topLeftCell="D1" workbookViewId="0">
      <selection activeCell="C6" sqref="C6:H18"/>
    </sheetView>
  </sheetViews>
  <sheetFormatPr defaultRowHeight="15" x14ac:dyDescent="0.25"/>
  <cols>
    <col min="3" max="3" width="39.85546875" bestFit="1" customWidth="1"/>
    <col min="4" max="5" width="10.85546875" style="8" bestFit="1" customWidth="1"/>
    <col min="6" max="6" width="9.5703125" style="8" bestFit="1" customWidth="1"/>
    <col min="7" max="7" width="15.140625" style="8" bestFit="1" customWidth="1"/>
    <col min="8" max="8" width="13.5703125" style="8" bestFit="1" customWidth="1"/>
    <col min="9" max="9" width="35" style="8" bestFit="1" customWidth="1"/>
    <col min="10" max="10" width="10.140625" bestFit="1" customWidth="1"/>
    <col min="12" max="12" width="36.28515625" customWidth="1"/>
    <col min="13" max="13" width="15" bestFit="1" customWidth="1"/>
    <col min="14" max="14" width="14.7109375" bestFit="1" customWidth="1"/>
  </cols>
  <sheetData>
    <row r="1" spans="3:15" s="4" customFormat="1" x14ac:dyDescent="0.25">
      <c r="D1" s="8"/>
      <c r="E1" s="8"/>
      <c r="F1" s="8"/>
      <c r="G1" s="8"/>
      <c r="H1" s="8"/>
      <c r="I1" s="8"/>
    </row>
    <row r="2" spans="3:15" s="4" customFormat="1" x14ac:dyDescent="0.25">
      <c r="C2" s="50" t="s">
        <v>129</v>
      </c>
      <c r="D2" s="8"/>
      <c r="E2" s="8"/>
      <c r="F2" s="8"/>
      <c r="G2" s="8"/>
      <c r="H2" s="8"/>
      <c r="I2" s="8"/>
      <c r="L2" s="57" t="s">
        <v>180</v>
      </c>
      <c r="M2" s="56"/>
      <c r="N2" s="56"/>
      <c r="O2" s="56"/>
    </row>
    <row r="3" spans="3:15" x14ac:dyDescent="0.25">
      <c r="L3" s="4"/>
      <c r="M3" s="4"/>
      <c r="N3" s="4"/>
      <c r="O3" s="4"/>
    </row>
    <row r="4" spans="3:15" x14ac:dyDescent="0.25">
      <c r="C4" s="68" t="s">
        <v>101</v>
      </c>
      <c r="D4" s="67" t="s">
        <v>77</v>
      </c>
      <c r="E4" s="67"/>
      <c r="F4" s="67"/>
      <c r="G4" s="67"/>
      <c r="H4" s="67"/>
      <c r="I4" s="67"/>
      <c r="J4" s="13"/>
      <c r="L4" s="58" t="s">
        <v>101</v>
      </c>
      <c r="M4" s="58" t="s">
        <v>181</v>
      </c>
      <c r="N4" s="58" t="s">
        <v>182</v>
      </c>
      <c r="O4" s="56"/>
    </row>
    <row r="5" spans="3:15" x14ac:dyDescent="0.25">
      <c r="C5" s="69"/>
      <c r="D5" s="19" t="s">
        <v>126</v>
      </c>
      <c r="E5" s="19" t="s">
        <v>127</v>
      </c>
      <c r="F5" s="19" t="s">
        <v>128</v>
      </c>
      <c r="G5" s="19" t="s">
        <v>1</v>
      </c>
      <c r="H5" s="19" t="s">
        <v>29</v>
      </c>
      <c r="I5" s="19" t="s">
        <v>22</v>
      </c>
      <c r="J5" s="13"/>
      <c r="L5" s="60" t="s">
        <v>4</v>
      </c>
      <c r="M5" s="63">
        <v>16385217</v>
      </c>
      <c r="N5" s="63">
        <v>-16385217</v>
      </c>
      <c r="O5" s="56"/>
    </row>
    <row r="6" spans="3:15" x14ac:dyDescent="0.25">
      <c r="C6" s="14" t="s">
        <v>4</v>
      </c>
      <c r="D6" s="20">
        <v>16385217</v>
      </c>
      <c r="E6" s="20">
        <v>16385217</v>
      </c>
      <c r="F6" s="20">
        <v>0</v>
      </c>
      <c r="G6" s="20">
        <v>5552885</v>
      </c>
      <c r="H6" s="20">
        <v>315940</v>
      </c>
      <c r="I6" s="20">
        <v>10516392</v>
      </c>
      <c r="J6" s="21" t="s">
        <v>31</v>
      </c>
      <c r="L6" s="60" t="s">
        <v>30</v>
      </c>
      <c r="M6" s="63">
        <v>4235440</v>
      </c>
      <c r="N6" s="63">
        <v>-3684258</v>
      </c>
      <c r="O6" s="56"/>
    </row>
    <row r="7" spans="3:15" x14ac:dyDescent="0.25">
      <c r="C7" s="14" t="s">
        <v>30</v>
      </c>
      <c r="D7" s="20">
        <v>4235440</v>
      </c>
      <c r="E7" s="20">
        <v>3684258</v>
      </c>
      <c r="F7" s="20">
        <f>D7-E7</f>
        <v>551182</v>
      </c>
      <c r="G7" s="20">
        <v>3926232</v>
      </c>
      <c r="H7" s="20">
        <v>309208</v>
      </c>
      <c r="I7" s="20">
        <v>0</v>
      </c>
      <c r="J7" s="13"/>
      <c r="L7" s="60" t="s">
        <v>57</v>
      </c>
      <c r="M7" s="63">
        <v>2285550</v>
      </c>
      <c r="N7" s="63">
        <v>-2780463</v>
      </c>
      <c r="O7" s="59"/>
    </row>
    <row r="8" spans="3:15" x14ac:dyDescent="0.25">
      <c r="C8" s="14" t="s">
        <v>57</v>
      </c>
      <c r="D8" s="20">
        <f>G8+H8</f>
        <v>2285550</v>
      </c>
      <c r="E8" s="20">
        <v>2780463</v>
      </c>
      <c r="F8" s="20">
        <f>D8-E8</f>
        <v>-494913</v>
      </c>
      <c r="G8" s="20">
        <v>1485550</v>
      </c>
      <c r="H8" s="20">
        <v>800000</v>
      </c>
      <c r="I8" s="20">
        <v>0</v>
      </c>
      <c r="J8" s="13"/>
      <c r="L8" s="60" t="s">
        <v>171</v>
      </c>
      <c r="M8" s="63">
        <v>2254832</v>
      </c>
      <c r="N8" s="63">
        <v>-1703500</v>
      </c>
      <c r="O8" s="56"/>
    </row>
    <row r="9" spans="3:15" s="4" customFormat="1" x14ac:dyDescent="0.25">
      <c r="C9" s="14" t="s">
        <v>171</v>
      </c>
      <c r="D9" s="20">
        <v>2254832</v>
      </c>
      <c r="E9" s="20">
        <v>1703500</v>
      </c>
      <c r="F9" s="20">
        <f>D9-E9</f>
        <v>551332</v>
      </c>
      <c r="G9" s="20">
        <v>2188832</v>
      </c>
      <c r="H9" s="20">
        <f>D9-G9</f>
        <v>66000</v>
      </c>
      <c r="I9" s="20">
        <v>0</v>
      </c>
      <c r="J9" s="13"/>
      <c r="L9" s="60" t="s">
        <v>125</v>
      </c>
      <c r="M9" s="63">
        <v>1629360</v>
      </c>
      <c r="N9" s="63">
        <v>0</v>
      </c>
      <c r="O9" s="56"/>
    </row>
    <row r="10" spans="3:15" x14ac:dyDescent="0.25">
      <c r="C10" s="14" t="s">
        <v>125</v>
      </c>
      <c r="D10" s="20">
        <v>1629360</v>
      </c>
      <c r="E10" s="20">
        <v>0</v>
      </c>
      <c r="F10" s="20">
        <v>1629360</v>
      </c>
      <c r="G10" s="20">
        <v>1629360</v>
      </c>
      <c r="H10" s="20">
        <v>0</v>
      </c>
      <c r="I10" s="20">
        <v>0</v>
      </c>
      <c r="J10" s="13"/>
      <c r="L10" s="60" t="s">
        <v>71</v>
      </c>
      <c r="M10" s="63">
        <v>1479742</v>
      </c>
      <c r="N10" s="63">
        <v>-1479742</v>
      </c>
      <c r="O10" s="56"/>
    </row>
    <row r="11" spans="3:15" ht="16.5" customHeight="1" x14ac:dyDescent="0.25">
      <c r="C11" s="14" t="s">
        <v>71</v>
      </c>
      <c r="D11" s="20">
        <v>1479742</v>
      </c>
      <c r="E11" s="20">
        <v>1479742</v>
      </c>
      <c r="F11" s="20">
        <v>0</v>
      </c>
      <c r="G11" s="20">
        <v>1479742</v>
      </c>
      <c r="H11" s="20">
        <v>0</v>
      </c>
      <c r="I11" s="20">
        <v>0</v>
      </c>
      <c r="J11" s="13"/>
      <c r="L11" s="60" t="s">
        <v>178</v>
      </c>
      <c r="M11" s="63">
        <v>1434012</v>
      </c>
      <c r="N11" s="63">
        <v>-1378845</v>
      </c>
      <c r="O11" s="56"/>
    </row>
    <row r="12" spans="3:15" s="4" customFormat="1" ht="16.5" customHeight="1" x14ac:dyDescent="0.25">
      <c r="C12" s="51" t="s">
        <v>178</v>
      </c>
      <c r="D12" s="20">
        <v>1434012</v>
      </c>
      <c r="E12" s="20">
        <v>1378845</v>
      </c>
      <c r="F12" s="20">
        <f>D12-E12</f>
        <v>55167</v>
      </c>
      <c r="G12" s="20">
        <v>1434012</v>
      </c>
      <c r="H12" s="20">
        <v>0</v>
      </c>
      <c r="I12" s="20">
        <v>0</v>
      </c>
      <c r="J12" s="50"/>
      <c r="L12" s="60" t="s">
        <v>40</v>
      </c>
      <c r="M12" s="63">
        <v>1098180</v>
      </c>
      <c r="N12" s="63">
        <v>1085407</v>
      </c>
      <c r="O12" s="56"/>
    </row>
    <row r="13" spans="3:15" x14ac:dyDescent="0.25">
      <c r="C13" s="14" t="s">
        <v>40</v>
      </c>
      <c r="D13" s="20">
        <v>1098180</v>
      </c>
      <c r="E13" s="20">
        <v>1085407</v>
      </c>
      <c r="F13" s="20">
        <f>D13-E13</f>
        <v>12773</v>
      </c>
      <c r="G13" s="20">
        <v>0</v>
      </c>
      <c r="H13" s="20">
        <v>1098180</v>
      </c>
      <c r="I13" s="20">
        <v>0</v>
      </c>
      <c r="J13" s="13"/>
      <c r="L13" s="60" t="s">
        <v>34</v>
      </c>
      <c r="M13" s="63">
        <v>899816</v>
      </c>
      <c r="N13" s="63">
        <v>-807386</v>
      </c>
      <c r="O13" s="56"/>
    </row>
    <row r="14" spans="3:15" x14ac:dyDescent="0.25">
      <c r="C14" s="14" t="s">
        <v>34</v>
      </c>
      <c r="D14" s="20">
        <v>899816</v>
      </c>
      <c r="E14" s="20">
        <v>807386</v>
      </c>
      <c r="F14" s="20">
        <f>D14-E14</f>
        <v>92430</v>
      </c>
      <c r="G14" s="20">
        <v>0</v>
      </c>
      <c r="H14" s="20">
        <v>899816</v>
      </c>
      <c r="I14" s="20">
        <v>0</v>
      </c>
      <c r="J14" s="13"/>
      <c r="L14" s="60" t="s">
        <v>51</v>
      </c>
      <c r="M14" s="63">
        <v>500000</v>
      </c>
      <c r="N14" s="63">
        <v>-500000</v>
      </c>
      <c r="O14" s="56"/>
    </row>
    <row r="15" spans="3:15" x14ac:dyDescent="0.25">
      <c r="C15" s="14" t="s">
        <v>51</v>
      </c>
      <c r="D15" s="20">
        <v>500000</v>
      </c>
      <c r="E15" s="20">
        <v>500000</v>
      </c>
      <c r="F15" s="20">
        <v>0</v>
      </c>
      <c r="G15" s="20">
        <v>0</v>
      </c>
      <c r="H15" s="20">
        <v>500000</v>
      </c>
      <c r="I15" s="20">
        <v>0</v>
      </c>
      <c r="J15" s="13"/>
      <c r="L15" s="60" t="s">
        <v>56</v>
      </c>
      <c r="M15" s="63">
        <v>431342</v>
      </c>
      <c r="N15" s="63">
        <v>-431342</v>
      </c>
      <c r="O15" s="56"/>
    </row>
    <row r="16" spans="3:15" s="3" customFormat="1" x14ac:dyDescent="0.25">
      <c r="C16" s="14" t="s">
        <v>56</v>
      </c>
      <c r="D16" s="20">
        <v>431342</v>
      </c>
      <c r="E16" s="20">
        <v>431342</v>
      </c>
      <c r="F16" s="20">
        <v>0</v>
      </c>
      <c r="G16" s="20">
        <v>0</v>
      </c>
      <c r="H16" s="20">
        <v>431342</v>
      </c>
      <c r="I16" s="20">
        <v>0</v>
      </c>
      <c r="J16" s="22"/>
      <c r="L16" s="61" t="s">
        <v>38</v>
      </c>
      <c r="M16" s="64">
        <v>150000</v>
      </c>
      <c r="N16" s="64">
        <v>-145018.5</v>
      </c>
      <c r="O16" s="56"/>
    </row>
    <row r="17" spans="3:15" x14ac:dyDescent="0.25">
      <c r="C17" s="14" t="s">
        <v>38</v>
      </c>
      <c r="D17" s="20">
        <v>150000</v>
      </c>
      <c r="E17" s="20">
        <v>145018.5</v>
      </c>
      <c r="F17" s="20">
        <f>D17-E17</f>
        <v>4981.5</v>
      </c>
      <c r="G17" s="20">
        <v>0</v>
      </c>
      <c r="H17" s="20">
        <v>150000</v>
      </c>
      <c r="I17" s="20">
        <v>0</v>
      </c>
      <c r="J17" s="13"/>
      <c r="L17" s="60" t="s">
        <v>28</v>
      </c>
      <c r="M17" s="63">
        <v>118011</v>
      </c>
      <c r="N17" s="63">
        <v>-108011</v>
      </c>
      <c r="O17" s="56"/>
    </row>
    <row r="18" spans="3:15" x14ac:dyDescent="0.25">
      <c r="C18" s="14" t="s">
        <v>28</v>
      </c>
      <c r="D18" s="20">
        <v>118011</v>
      </c>
      <c r="E18" s="20">
        <v>108011</v>
      </c>
      <c r="F18" s="20">
        <f>D18-E18</f>
        <v>10000</v>
      </c>
      <c r="G18" s="20">
        <v>0</v>
      </c>
      <c r="H18" s="20">
        <v>118011</v>
      </c>
      <c r="I18" s="20">
        <v>0</v>
      </c>
      <c r="J18" s="13"/>
      <c r="L18" s="60" t="s">
        <v>183</v>
      </c>
      <c r="M18" s="63">
        <v>515350</v>
      </c>
      <c r="N18" s="63">
        <v>-384880</v>
      </c>
      <c r="O18" s="56"/>
    </row>
    <row r="19" spans="3:15" s="3" customFormat="1" x14ac:dyDescent="0.25">
      <c r="C19" s="14" t="s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2"/>
      <c r="L19" s="60" t="s">
        <v>184</v>
      </c>
      <c r="M19" s="63">
        <v>512047</v>
      </c>
      <c r="N19" s="63">
        <v>-425006</v>
      </c>
      <c r="O19" s="56"/>
    </row>
    <row r="20" spans="3:15" x14ac:dyDescent="0.25">
      <c r="C20" s="14" t="s">
        <v>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13"/>
      <c r="L20" s="62" t="s">
        <v>185</v>
      </c>
      <c r="M20" s="65">
        <v>342150</v>
      </c>
      <c r="N20" s="65">
        <v>-342150</v>
      </c>
      <c r="O20" s="56"/>
    </row>
    <row r="21" spans="3:15" x14ac:dyDescent="0.25">
      <c r="C21" s="14" t="s">
        <v>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13"/>
      <c r="L21" s="60" t="s">
        <v>186</v>
      </c>
      <c r="M21" s="63">
        <v>234950</v>
      </c>
      <c r="N21" s="63">
        <v>-234902</v>
      </c>
      <c r="O21" s="56"/>
    </row>
    <row r="22" spans="3:15" x14ac:dyDescent="0.25">
      <c r="C22" s="14" t="s">
        <v>26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13"/>
      <c r="L22" s="60" t="s">
        <v>187</v>
      </c>
      <c r="M22" s="63">
        <v>102250</v>
      </c>
      <c r="N22" s="63">
        <v>-265000</v>
      </c>
      <c r="O22" s="56"/>
    </row>
    <row r="23" spans="3:15" s="3" customFormat="1" x14ac:dyDescent="0.25">
      <c r="C23" s="14" t="s">
        <v>27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2"/>
      <c r="L23" s="56"/>
      <c r="M23" s="56"/>
      <c r="N23" s="56"/>
      <c r="O23" s="56"/>
    </row>
    <row r="24" spans="3:15" s="3" customFormat="1" x14ac:dyDescent="0.25">
      <c r="C24" s="14" t="s">
        <v>32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2"/>
      <c r="L24" s="56" t="s">
        <v>138</v>
      </c>
      <c r="M24" s="56"/>
      <c r="N24" s="56"/>
      <c r="O24" s="56"/>
    </row>
    <row r="25" spans="3:15" x14ac:dyDescent="0.25">
      <c r="C25" s="14" t="s">
        <v>33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3"/>
      <c r="L25" s="56" t="s">
        <v>137</v>
      </c>
      <c r="M25" s="56"/>
      <c r="N25" s="56"/>
    </row>
    <row r="26" spans="3:15" x14ac:dyDescent="0.25">
      <c r="C26" s="14" t="s">
        <v>69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3"/>
    </row>
    <row r="27" spans="3:15" x14ac:dyDescent="0.25">
      <c r="C27" s="14" t="s">
        <v>70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3"/>
    </row>
    <row r="28" spans="3:15" x14ac:dyDescent="0.25">
      <c r="C28" s="14" t="s">
        <v>72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3"/>
    </row>
    <row r="29" spans="3:15" x14ac:dyDescent="0.25">
      <c r="C29" s="66" t="s">
        <v>100</v>
      </c>
      <c r="D29" s="66"/>
      <c r="E29" s="66"/>
      <c r="F29" s="66"/>
      <c r="G29" s="66"/>
      <c r="H29" s="66"/>
      <c r="I29" s="66"/>
      <c r="J29" s="13"/>
    </row>
    <row r="30" spans="3:15" x14ac:dyDescent="0.25">
      <c r="C30" s="51" t="s">
        <v>73</v>
      </c>
      <c r="D30" s="20">
        <v>515350</v>
      </c>
      <c r="E30" s="47">
        <v>384880</v>
      </c>
      <c r="F30" s="20">
        <f>D30-E30</f>
        <v>130470</v>
      </c>
      <c r="G30" s="20">
        <v>0</v>
      </c>
      <c r="H30" s="20">
        <v>515350</v>
      </c>
      <c r="I30" s="20" t="s">
        <v>113</v>
      </c>
      <c r="J30" s="13"/>
    </row>
    <row r="31" spans="3:15" s="23" customFormat="1" x14ac:dyDescent="0.25">
      <c r="C31" s="51" t="s">
        <v>75</v>
      </c>
      <c r="D31" s="20">
        <v>512047</v>
      </c>
      <c r="E31" s="20">
        <v>425006</v>
      </c>
      <c r="F31" s="20">
        <f>D31-E31</f>
        <v>87041</v>
      </c>
      <c r="G31" s="20">
        <v>0</v>
      </c>
      <c r="H31" s="20">
        <v>512047</v>
      </c>
      <c r="I31" s="20" t="s">
        <v>113</v>
      </c>
      <c r="J31" s="25"/>
      <c r="L31"/>
      <c r="M31"/>
      <c r="N31"/>
    </row>
    <row r="32" spans="3:15" x14ac:dyDescent="0.25">
      <c r="C32" s="51" t="s">
        <v>160</v>
      </c>
      <c r="D32" s="47">
        <v>342150</v>
      </c>
      <c r="E32" s="47">
        <v>342150</v>
      </c>
      <c r="F32" s="54">
        <v>0</v>
      </c>
      <c r="G32" s="54">
        <v>0</v>
      </c>
      <c r="H32" s="47">
        <v>342150</v>
      </c>
      <c r="I32" s="54" t="s">
        <v>113</v>
      </c>
      <c r="J32" s="13"/>
      <c r="L32" s="23"/>
      <c r="M32" s="23"/>
      <c r="N32" s="23"/>
    </row>
    <row r="33" spans="3:10" x14ac:dyDescent="0.25">
      <c r="C33" s="51" t="s">
        <v>76</v>
      </c>
      <c r="D33" s="24">
        <v>234950</v>
      </c>
      <c r="E33" s="24">
        <v>234902</v>
      </c>
      <c r="F33" s="24">
        <f>D33-E33</f>
        <v>48</v>
      </c>
      <c r="G33" s="24">
        <v>0</v>
      </c>
      <c r="H33" s="24">
        <v>234950</v>
      </c>
      <c r="I33" s="24" t="s">
        <v>113</v>
      </c>
      <c r="J33" s="13"/>
    </row>
    <row r="34" spans="3:10" x14ac:dyDescent="0.25">
      <c r="C34" s="51" t="s">
        <v>74</v>
      </c>
      <c r="D34" s="20">
        <v>102250</v>
      </c>
      <c r="E34" s="20">
        <v>265000</v>
      </c>
      <c r="F34" s="20"/>
      <c r="G34" s="20"/>
      <c r="H34" s="20">
        <v>102250</v>
      </c>
      <c r="I34" s="20" t="s">
        <v>113</v>
      </c>
    </row>
    <row r="35" spans="3:10" x14ac:dyDescent="0.25">
      <c r="D35"/>
      <c r="E35"/>
      <c r="F35"/>
      <c r="G35"/>
      <c r="H35"/>
      <c r="I35"/>
    </row>
    <row r="36" spans="3:10" x14ac:dyDescent="0.25">
      <c r="C36" s="13" t="s">
        <v>138</v>
      </c>
    </row>
    <row r="37" spans="3:10" x14ac:dyDescent="0.25">
      <c r="C37" s="13" t="s">
        <v>137</v>
      </c>
    </row>
  </sheetData>
  <sortState xmlns:xlrd2="http://schemas.microsoft.com/office/spreadsheetml/2017/richdata2" ref="C29:I33">
    <sortCondition descending="1" ref="D29:D33"/>
  </sortState>
  <mergeCells count="3">
    <mergeCell ref="C29:I29"/>
    <mergeCell ref="D4:I4"/>
    <mergeCell ref="C4:C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45"/>
  <sheetViews>
    <sheetView topLeftCell="A22" workbookViewId="0">
      <selection activeCell="B45" sqref="B44:B45"/>
    </sheetView>
  </sheetViews>
  <sheetFormatPr defaultColWidth="9.140625" defaultRowHeight="15" x14ac:dyDescent="0.25"/>
  <cols>
    <col min="1" max="1" width="9.140625" style="13"/>
    <col min="2" max="2" width="32.85546875" style="13" bestFit="1" customWidth="1"/>
    <col min="3" max="3" width="14.140625" style="35" bestFit="1" customWidth="1"/>
    <col min="4" max="4" width="20" style="35" bestFit="1" customWidth="1"/>
    <col min="5" max="16384" width="9.140625" style="13"/>
  </cols>
  <sheetData>
    <row r="2" spans="2:4" x14ac:dyDescent="0.25">
      <c r="B2" s="13" t="s">
        <v>151</v>
      </c>
    </row>
    <row r="4" spans="2:4" x14ac:dyDescent="0.25">
      <c r="B4" s="5" t="s">
        <v>7</v>
      </c>
      <c r="C4" s="2" t="s">
        <v>8</v>
      </c>
      <c r="D4" s="2" t="s">
        <v>9</v>
      </c>
    </row>
    <row r="5" spans="2:4" x14ac:dyDescent="0.25">
      <c r="B5" s="5" t="s">
        <v>10</v>
      </c>
      <c r="C5" s="6" t="s">
        <v>31</v>
      </c>
      <c r="D5" s="7"/>
    </row>
    <row r="6" spans="2:4" x14ac:dyDescent="0.25">
      <c r="B6" s="5" t="s">
        <v>11</v>
      </c>
      <c r="C6" s="6" t="s">
        <v>31</v>
      </c>
      <c r="D6" s="7" t="s">
        <v>31</v>
      </c>
    </row>
    <row r="7" spans="2:4" x14ac:dyDescent="0.25">
      <c r="B7" s="5" t="s">
        <v>12</v>
      </c>
      <c r="C7" s="6" t="s">
        <v>31</v>
      </c>
      <c r="D7" s="7" t="s">
        <v>31</v>
      </c>
    </row>
    <row r="8" spans="2:4" x14ac:dyDescent="0.25">
      <c r="B8" s="5" t="s">
        <v>13</v>
      </c>
      <c r="C8" s="29">
        <v>500000</v>
      </c>
      <c r="D8" s="7">
        <f>C8/$C$15</f>
        <v>1</v>
      </c>
    </row>
    <row r="9" spans="2:4" x14ac:dyDescent="0.25">
      <c r="B9" s="5" t="s">
        <v>14</v>
      </c>
      <c r="C9" s="6" t="s">
        <v>31</v>
      </c>
      <c r="D9" s="7" t="s">
        <v>31</v>
      </c>
    </row>
    <row r="10" spans="2:4" x14ac:dyDescent="0.25">
      <c r="B10" s="5" t="s">
        <v>15</v>
      </c>
      <c r="C10" s="6" t="s">
        <v>31</v>
      </c>
      <c r="D10" s="7" t="s">
        <v>31</v>
      </c>
    </row>
    <row r="11" spans="2:4" x14ac:dyDescent="0.25">
      <c r="B11" s="5" t="s">
        <v>16</v>
      </c>
      <c r="C11" s="6" t="s">
        <v>31</v>
      </c>
      <c r="D11" s="7" t="s">
        <v>31</v>
      </c>
    </row>
    <row r="12" spans="2:4" x14ac:dyDescent="0.25">
      <c r="B12" s="5" t="s">
        <v>17</v>
      </c>
      <c r="C12" s="6" t="s">
        <v>31</v>
      </c>
      <c r="D12" s="7" t="s">
        <v>31</v>
      </c>
    </row>
    <row r="13" spans="2:4" x14ac:dyDescent="0.25">
      <c r="B13" s="5" t="s">
        <v>18</v>
      </c>
      <c r="C13" s="6" t="s">
        <v>31</v>
      </c>
      <c r="D13" s="7"/>
    </row>
    <row r="14" spans="2:4" x14ac:dyDescent="0.25">
      <c r="B14" s="5" t="s">
        <v>19</v>
      </c>
      <c r="C14" s="6" t="s">
        <v>31</v>
      </c>
      <c r="D14" s="7"/>
    </row>
    <row r="15" spans="2:4" x14ac:dyDescent="0.25">
      <c r="B15" s="5" t="s">
        <v>20</v>
      </c>
      <c r="C15" s="29">
        <v>500000</v>
      </c>
      <c r="D15" s="7">
        <f>C15/$C$15</f>
        <v>1</v>
      </c>
    </row>
    <row r="20" spans="2:4" x14ac:dyDescent="0.25">
      <c r="B20" s="13" t="s">
        <v>152</v>
      </c>
    </row>
    <row r="22" spans="2:4" x14ac:dyDescent="0.25">
      <c r="B22" s="14" t="s">
        <v>118</v>
      </c>
      <c r="C22" s="28" t="s">
        <v>23</v>
      </c>
      <c r="D22" s="28" t="s">
        <v>119</v>
      </c>
    </row>
    <row r="23" spans="2:4" x14ac:dyDescent="0.25">
      <c r="B23" s="16" t="s">
        <v>117</v>
      </c>
      <c r="C23" s="36">
        <v>100000</v>
      </c>
      <c r="D23" s="37">
        <f>C23/C25</f>
        <v>0.2</v>
      </c>
    </row>
    <row r="24" spans="2:4" x14ac:dyDescent="0.25">
      <c r="B24" s="16" t="s">
        <v>52</v>
      </c>
      <c r="C24" s="36">
        <v>400000</v>
      </c>
      <c r="D24" s="37">
        <f>C24/C25</f>
        <v>0.8</v>
      </c>
    </row>
    <row r="25" spans="2:4" x14ac:dyDescent="0.25">
      <c r="B25" s="12" t="s">
        <v>21</v>
      </c>
      <c r="C25" s="36">
        <v>500000</v>
      </c>
      <c r="D25" s="37">
        <f>C25/C25</f>
        <v>1</v>
      </c>
    </row>
    <row r="26" spans="2:4" x14ac:dyDescent="0.25">
      <c r="C26" s="38"/>
      <c r="D26" s="39"/>
    </row>
    <row r="27" spans="2:4" x14ac:dyDescent="0.25">
      <c r="C27" s="38"/>
      <c r="D27" s="39"/>
    </row>
    <row r="28" spans="2:4" x14ac:dyDescent="0.25">
      <c r="C28" s="38"/>
      <c r="D28" s="39"/>
    </row>
    <row r="29" spans="2:4" x14ac:dyDescent="0.25">
      <c r="C29" s="38"/>
      <c r="D29" s="39"/>
    </row>
    <row r="30" spans="2:4" x14ac:dyDescent="0.25">
      <c r="B30" s="13" t="s">
        <v>153</v>
      </c>
    </row>
    <row r="32" spans="2:4" x14ac:dyDescent="0.25">
      <c r="B32" s="14" t="s">
        <v>120</v>
      </c>
      <c r="C32" s="28" t="s">
        <v>23</v>
      </c>
      <c r="D32" s="28" t="s">
        <v>119</v>
      </c>
    </row>
    <row r="33" spans="2:5" x14ac:dyDescent="0.25">
      <c r="B33" s="16" t="s">
        <v>102</v>
      </c>
      <c r="C33" s="36">
        <v>0</v>
      </c>
      <c r="D33" s="37">
        <f>C33/C35</f>
        <v>0</v>
      </c>
    </row>
    <row r="34" spans="2:5" x14ac:dyDescent="0.25">
      <c r="B34" s="16" t="s">
        <v>103</v>
      </c>
      <c r="C34" s="36">
        <v>500000</v>
      </c>
      <c r="D34" s="37">
        <f>C34/C35</f>
        <v>1</v>
      </c>
    </row>
    <row r="35" spans="2:5" x14ac:dyDescent="0.25">
      <c r="B35" s="12" t="s">
        <v>21</v>
      </c>
      <c r="C35" s="36">
        <v>500000</v>
      </c>
      <c r="D35" s="37">
        <f>C35/C35</f>
        <v>1</v>
      </c>
    </row>
    <row r="38" spans="2:5" x14ac:dyDescent="0.25">
      <c r="B38" s="13" t="s">
        <v>154</v>
      </c>
    </row>
    <row r="39" spans="2:5" x14ac:dyDescent="0.25">
      <c r="B39" s="13" t="s">
        <v>31</v>
      </c>
    </row>
    <row r="40" spans="2:5" x14ac:dyDescent="0.25">
      <c r="B40" s="14" t="s">
        <v>115</v>
      </c>
      <c r="C40" s="28" t="s">
        <v>23</v>
      </c>
      <c r="D40" s="28" t="s">
        <v>116</v>
      </c>
      <c r="E40" s="14" t="s">
        <v>101</v>
      </c>
    </row>
    <row r="41" spans="2:5" x14ac:dyDescent="0.25">
      <c r="B41" s="16" t="s">
        <v>53</v>
      </c>
      <c r="C41" s="29">
        <v>400000</v>
      </c>
      <c r="D41" s="29" t="s">
        <v>106</v>
      </c>
      <c r="E41" s="16" t="s">
        <v>55</v>
      </c>
    </row>
    <row r="42" spans="2:5" x14ac:dyDescent="0.25">
      <c r="B42" s="16" t="s">
        <v>54</v>
      </c>
      <c r="C42" s="29">
        <v>100000</v>
      </c>
      <c r="D42" s="29" t="s">
        <v>106</v>
      </c>
      <c r="E42" s="16" t="s">
        <v>55</v>
      </c>
    </row>
    <row r="44" spans="2:5" x14ac:dyDescent="0.25">
      <c r="B44" s="13" t="s">
        <v>167</v>
      </c>
    </row>
    <row r="45" spans="2:5" x14ac:dyDescent="0.25">
      <c r="B45" s="13" t="s">
        <v>137</v>
      </c>
    </row>
  </sheetData>
  <hyperlinks>
    <hyperlink ref="B44" r:id="rId1" display="http://kqz.gov.al/wp-content/uploads/2021/11/Raporti-i-auditimit-per-Partia-Republikane-e-Shqiperise.pdf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F29"/>
  <sheetViews>
    <sheetView topLeftCell="A6" workbookViewId="0">
      <selection activeCell="B29" sqref="B28:B29"/>
    </sheetView>
  </sheetViews>
  <sheetFormatPr defaultColWidth="9.140625" defaultRowHeight="15" x14ac:dyDescent="0.25"/>
  <cols>
    <col min="1" max="1" width="9.140625" style="13"/>
    <col min="2" max="2" width="32.85546875" style="13" bestFit="1" customWidth="1"/>
    <col min="3" max="3" width="14.140625" style="34" bestFit="1" customWidth="1"/>
    <col min="4" max="4" width="9.140625" style="34"/>
    <col min="5" max="16384" width="9.140625" style="13"/>
  </cols>
  <sheetData>
    <row r="2" spans="2:4" x14ac:dyDescent="0.25">
      <c r="B2" s="13" t="s">
        <v>155</v>
      </c>
    </row>
    <row r="4" spans="2:4" x14ac:dyDescent="0.25">
      <c r="B4" s="5" t="s">
        <v>7</v>
      </c>
      <c r="C4" s="9" t="s">
        <v>8</v>
      </c>
      <c r="D4" s="9" t="s">
        <v>9</v>
      </c>
    </row>
    <row r="5" spans="2:4" x14ac:dyDescent="0.25">
      <c r="B5" s="5" t="s">
        <v>10</v>
      </c>
      <c r="C5" s="10" t="s">
        <v>31</v>
      </c>
      <c r="D5" s="11"/>
    </row>
    <row r="6" spans="2:4" x14ac:dyDescent="0.25">
      <c r="B6" s="5" t="s">
        <v>11</v>
      </c>
      <c r="C6" s="10">
        <v>315100</v>
      </c>
      <c r="D6" s="11">
        <f>C6/$C$15</f>
        <v>0.73051082435747039</v>
      </c>
    </row>
    <row r="7" spans="2:4" x14ac:dyDescent="0.25">
      <c r="B7" s="5" t="s">
        <v>12</v>
      </c>
      <c r="C7" s="10" t="s">
        <v>31</v>
      </c>
      <c r="D7" s="11" t="s">
        <v>31</v>
      </c>
    </row>
    <row r="8" spans="2:4" x14ac:dyDescent="0.25">
      <c r="B8" s="5" t="s">
        <v>13</v>
      </c>
      <c r="C8" s="17">
        <v>76242</v>
      </c>
      <c r="D8" s="11">
        <f>C8/$C$15</f>
        <v>0.17675533567331722</v>
      </c>
    </row>
    <row r="9" spans="2:4" x14ac:dyDescent="0.25">
      <c r="B9" s="5" t="s">
        <v>14</v>
      </c>
      <c r="C9" s="10" t="s">
        <v>31</v>
      </c>
      <c r="D9" s="11" t="s">
        <v>31</v>
      </c>
    </row>
    <row r="10" spans="2:4" x14ac:dyDescent="0.25">
      <c r="B10" s="5" t="s">
        <v>15</v>
      </c>
      <c r="C10" s="10" t="s">
        <v>31</v>
      </c>
      <c r="D10" s="11" t="s">
        <v>31</v>
      </c>
    </row>
    <row r="11" spans="2:4" x14ac:dyDescent="0.25">
      <c r="B11" s="5" t="s">
        <v>16</v>
      </c>
      <c r="C11" s="10">
        <v>40000</v>
      </c>
      <c r="D11" s="11">
        <f>C11/$C$15</f>
        <v>9.2733839969212362E-2</v>
      </c>
    </row>
    <row r="12" spans="2:4" x14ac:dyDescent="0.25">
      <c r="B12" s="5" t="s">
        <v>17</v>
      </c>
      <c r="C12" s="10" t="s">
        <v>31</v>
      </c>
      <c r="D12" s="11" t="s">
        <v>31</v>
      </c>
    </row>
    <row r="13" spans="2:4" x14ac:dyDescent="0.25">
      <c r="B13" s="5" t="s">
        <v>18</v>
      </c>
      <c r="C13" s="10" t="s">
        <v>31</v>
      </c>
      <c r="D13" s="11"/>
    </row>
    <row r="14" spans="2:4" x14ac:dyDescent="0.25">
      <c r="B14" s="5" t="s">
        <v>19</v>
      </c>
      <c r="C14" s="10" t="s">
        <v>31</v>
      </c>
      <c r="D14" s="11"/>
    </row>
    <row r="15" spans="2:4" x14ac:dyDescent="0.25">
      <c r="B15" s="5" t="s">
        <v>20</v>
      </c>
      <c r="C15" s="47">
        <f>SUM(C5:C14)</f>
        <v>431342</v>
      </c>
      <c r="D15" s="11">
        <f>C15/$C$15</f>
        <v>1</v>
      </c>
    </row>
    <row r="17" spans="2:6" x14ac:dyDescent="0.25">
      <c r="F17" s="13" t="s">
        <v>31</v>
      </c>
    </row>
    <row r="18" spans="2:6" x14ac:dyDescent="0.25">
      <c r="B18" s="13" t="s">
        <v>156</v>
      </c>
    </row>
    <row r="19" spans="2:6" x14ac:dyDescent="0.25">
      <c r="B19" s="13" t="s">
        <v>31</v>
      </c>
    </row>
    <row r="20" spans="2:6" x14ac:dyDescent="0.25">
      <c r="B20" s="14" t="s">
        <v>115</v>
      </c>
      <c r="C20" s="27" t="s">
        <v>23</v>
      </c>
      <c r="D20" s="27" t="s">
        <v>116</v>
      </c>
    </row>
    <row r="21" spans="2:6" x14ac:dyDescent="0.25">
      <c r="B21" s="16" t="s">
        <v>78</v>
      </c>
      <c r="C21" s="47">
        <v>74200</v>
      </c>
      <c r="D21" s="17" t="s">
        <v>104</v>
      </c>
    </row>
    <row r="22" spans="2:6" x14ac:dyDescent="0.25">
      <c r="B22" s="16" t="s">
        <v>79</v>
      </c>
      <c r="C22" s="47">
        <v>236000</v>
      </c>
      <c r="D22" s="17" t="s">
        <v>104</v>
      </c>
    </row>
    <row r="23" spans="2:6" x14ac:dyDescent="0.25">
      <c r="B23" s="16" t="s">
        <v>80</v>
      </c>
      <c r="C23" s="47">
        <v>17042</v>
      </c>
      <c r="D23" s="17" t="s">
        <v>104</v>
      </c>
    </row>
    <row r="24" spans="2:6" x14ac:dyDescent="0.25">
      <c r="B24" s="16" t="s">
        <v>81</v>
      </c>
      <c r="C24" s="47">
        <v>74100</v>
      </c>
      <c r="D24" s="17" t="s">
        <v>112</v>
      </c>
    </row>
    <row r="25" spans="2:6" x14ac:dyDescent="0.25">
      <c r="B25" s="16" t="s">
        <v>82</v>
      </c>
      <c r="C25" s="47">
        <v>15000</v>
      </c>
      <c r="D25" s="17" t="s">
        <v>104</v>
      </c>
    </row>
    <row r="26" spans="2:6" x14ac:dyDescent="0.25">
      <c r="B26" s="16" t="s">
        <v>83</v>
      </c>
      <c r="C26" s="47">
        <v>15000</v>
      </c>
      <c r="D26" s="17" t="s">
        <v>104</v>
      </c>
    </row>
    <row r="28" spans="2:6" x14ac:dyDescent="0.25">
      <c r="B28" s="13" t="s">
        <v>168</v>
      </c>
    </row>
    <row r="29" spans="2:6" x14ac:dyDescent="0.25">
      <c r="B29" s="13" t="s">
        <v>137</v>
      </c>
    </row>
  </sheetData>
  <hyperlinks>
    <hyperlink ref="B28" r:id="rId1" display="http://kqz.gov.al/wp-content/uploads/2021/11/Raporti-i-auditimit-per-Partia-Republikane-e-Shqiperise.pdf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D32"/>
  <sheetViews>
    <sheetView topLeftCell="A3" workbookViewId="0">
      <selection activeCell="B27" sqref="B26:B27"/>
    </sheetView>
  </sheetViews>
  <sheetFormatPr defaultColWidth="9.140625" defaultRowHeight="15" x14ac:dyDescent="0.25"/>
  <cols>
    <col min="1" max="1" width="9.140625" style="13"/>
    <col min="2" max="2" width="32.85546875" style="13" bestFit="1" customWidth="1"/>
    <col min="3" max="3" width="14.140625" style="35" bestFit="1" customWidth="1"/>
    <col min="4" max="4" width="20" style="35" bestFit="1" customWidth="1"/>
    <col min="5" max="16384" width="9.140625" style="13"/>
  </cols>
  <sheetData>
    <row r="2" spans="2:4" x14ac:dyDescent="0.25">
      <c r="B2" s="13" t="s">
        <v>136</v>
      </c>
    </row>
    <row r="4" spans="2:4" x14ac:dyDescent="0.25">
      <c r="B4" s="5" t="s">
        <v>7</v>
      </c>
      <c r="C4" s="2" t="s">
        <v>8</v>
      </c>
      <c r="D4" s="2" t="s">
        <v>9</v>
      </c>
    </row>
    <row r="5" spans="2:4" x14ac:dyDescent="0.25">
      <c r="B5" s="5" t="s">
        <v>10</v>
      </c>
      <c r="C5" s="6">
        <v>0</v>
      </c>
      <c r="D5" s="7"/>
    </row>
    <row r="6" spans="2:4" x14ac:dyDescent="0.25">
      <c r="B6" s="5" t="s">
        <v>11</v>
      </c>
      <c r="C6" s="6">
        <v>72000</v>
      </c>
      <c r="D6" s="7">
        <f>C6/$C$15</f>
        <v>0.49648837906887744</v>
      </c>
    </row>
    <row r="7" spans="2:4" x14ac:dyDescent="0.25">
      <c r="B7" s="5" t="s">
        <v>12</v>
      </c>
      <c r="C7" s="6" t="s">
        <v>31</v>
      </c>
      <c r="D7" s="7" t="s">
        <v>31</v>
      </c>
    </row>
    <row r="8" spans="2:4" s="22" customFormat="1" x14ac:dyDescent="0.25">
      <c r="B8" s="5" t="s">
        <v>13</v>
      </c>
      <c r="C8" s="6" t="s">
        <v>31</v>
      </c>
      <c r="D8" s="7" t="s">
        <v>31</v>
      </c>
    </row>
    <row r="9" spans="2:4" x14ac:dyDescent="0.25">
      <c r="B9" s="5" t="s">
        <v>14</v>
      </c>
      <c r="C9" s="6">
        <v>73018.5</v>
      </c>
      <c r="D9" s="7">
        <f t="shared" ref="D9:D15" si="0">C9/$C$15</f>
        <v>0.50351162093112256</v>
      </c>
    </row>
    <row r="10" spans="2:4" x14ac:dyDescent="0.25">
      <c r="B10" s="5" t="s">
        <v>15</v>
      </c>
      <c r="C10" s="6" t="s">
        <v>31</v>
      </c>
      <c r="D10" s="7" t="s">
        <v>31</v>
      </c>
    </row>
    <row r="11" spans="2:4" x14ac:dyDescent="0.25">
      <c r="B11" s="5" t="s">
        <v>16</v>
      </c>
      <c r="C11" s="6" t="s">
        <v>31</v>
      </c>
      <c r="D11" s="7" t="s">
        <v>31</v>
      </c>
    </row>
    <row r="12" spans="2:4" x14ac:dyDescent="0.25">
      <c r="B12" s="5" t="s">
        <v>17</v>
      </c>
      <c r="C12" s="6" t="s">
        <v>31</v>
      </c>
      <c r="D12" s="7"/>
    </row>
    <row r="13" spans="2:4" x14ac:dyDescent="0.25">
      <c r="B13" s="5" t="s">
        <v>18</v>
      </c>
      <c r="C13" s="6" t="s">
        <v>31</v>
      </c>
      <c r="D13" s="7"/>
    </row>
    <row r="14" spans="2:4" x14ac:dyDescent="0.25">
      <c r="B14" s="5" t="s">
        <v>19</v>
      </c>
      <c r="C14" s="6" t="s">
        <v>31</v>
      </c>
      <c r="D14" s="7"/>
    </row>
    <row r="15" spans="2:4" x14ac:dyDescent="0.25">
      <c r="B15" s="5" t="s">
        <v>20</v>
      </c>
      <c r="C15" s="6">
        <f>SUM(C5:C14)</f>
        <v>145018.5</v>
      </c>
      <c r="D15" s="7">
        <f t="shared" si="0"/>
        <v>1</v>
      </c>
    </row>
    <row r="19" spans="2:4" x14ac:dyDescent="0.25">
      <c r="B19" s="13" t="s">
        <v>157</v>
      </c>
    </row>
    <row r="21" spans="2:4" x14ac:dyDescent="0.25">
      <c r="B21" s="5" t="s">
        <v>122</v>
      </c>
      <c r="C21" s="28" t="s">
        <v>23</v>
      </c>
      <c r="D21" s="28" t="s">
        <v>119</v>
      </c>
    </row>
    <row r="22" spans="2:4" x14ac:dyDescent="0.25">
      <c r="B22" s="16" t="s">
        <v>1</v>
      </c>
      <c r="C22" s="29">
        <v>0</v>
      </c>
      <c r="D22" s="40">
        <v>0</v>
      </c>
    </row>
    <row r="23" spans="2:4" x14ac:dyDescent="0.25">
      <c r="B23" s="16" t="s">
        <v>29</v>
      </c>
      <c r="C23" s="29">
        <v>150000</v>
      </c>
      <c r="D23" s="40">
        <v>1</v>
      </c>
    </row>
    <row r="24" spans="2:4" x14ac:dyDescent="0.25">
      <c r="B24" s="16" t="s">
        <v>35</v>
      </c>
      <c r="C24" s="29">
        <v>150000</v>
      </c>
      <c r="D24" s="40">
        <v>1</v>
      </c>
    </row>
    <row r="25" spans="2:4" x14ac:dyDescent="0.25">
      <c r="B25" s="41"/>
      <c r="C25" s="42"/>
      <c r="D25" s="43"/>
    </row>
    <row r="26" spans="2:4" x14ac:dyDescent="0.25">
      <c r="B26" s="13" t="s">
        <v>169</v>
      </c>
      <c r="C26" s="42"/>
      <c r="D26" s="43"/>
    </row>
    <row r="27" spans="2:4" x14ac:dyDescent="0.25">
      <c r="B27" s="13" t="s">
        <v>137</v>
      </c>
      <c r="C27" s="42"/>
      <c r="D27" s="43"/>
    </row>
    <row r="28" spans="2:4" x14ac:dyDescent="0.25">
      <c r="B28" s="41"/>
      <c r="C28" s="42"/>
      <c r="D28" s="43"/>
    </row>
    <row r="29" spans="2:4" x14ac:dyDescent="0.25">
      <c r="B29" s="13" t="s">
        <v>158</v>
      </c>
    </row>
    <row r="31" spans="2:4" x14ac:dyDescent="0.25">
      <c r="B31" s="14" t="s">
        <v>115</v>
      </c>
      <c r="C31" s="28" t="s">
        <v>23</v>
      </c>
    </row>
    <row r="32" spans="2:4" x14ac:dyDescent="0.25">
      <c r="B32" s="16" t="s">
        <v>39</v>
      </c>
      <c r="C32" s="29">
        <v>150000</v>
      </c>
    </row>
  </sheetData>
  <hyperlinks>
    <hyperlink ref="B26" r:id="rId1" display="http://kqz.gov.al/wp-content/uploads/2021/11/Raporti-i-auditimit-per-Partia-Republikane-e-Shqiperise.pdf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D18"/>
  <sheetViews>
    <sheetView workbookViewId="0">
      <selection activeCell="G15" sqref="G15"/>
    </sheetView>
  </sheetViews>
  <sheetFormatPr defaultRowHeight="15" x14ac:dyDescent="0.25"/>
  <cols>
    <col min="2" max="2" width="32.7109375" customWidth="1"/>
    <col min="3" max="3" width="14.140625" bestFit="1" customWidth="1"/>
    <col min="4" max="4" width="20" bestFit="1" customWidth="1"/>
  </cols>
  <sheetData>
    <row r="2" spans="2:4" x14ac:dyDescent="0.25">
      <c r="B2" s="13" t="s">
        <v>159</v>
      </c>
    </row>
    <row r="4" spans="2:4" x14ac:dyDescent="0.25">
      <c r="B4" s="5" t="s">
        <v>7</v>
      </c>
      <c r="C4" s="5" t="s">
        <v>8</v>
      </c>
      <c r="D4" s="5" t="s">
        <v>9</v>
      </c>
    </row>
    <row r="5" spans="2:4" x14ac:dyDescent="0.25">
      <c r="B5" s="5" t="s">
        <v>10</v>
      </c>
      <c r="C5" s="6" t="s">
        <v>113</v>
      </c>
      <c r="D5" s="7" t="s">
        <v>113</v>
      </c>
    </row>
    <row r="6" spans="2:4" x14ac:dyDescent="0.25">
      <c r="B6" s="5" t="s">
        <v>11</v>
      </c>
      <c r="C6" s="6" t="s">
        <v>113</v>
      </c>
      <c r="D6" s="7" t="s">
        <v>113</v>
      </c>
    </row>
    <row r="7" spans="2:4" x14ac:dyDescent="0.25">
      <c r="B7" s="5" t="s">
        <v>12</v>
      </c>
      <c r="C7" s="6" t="s">
        <v>113</v>
      </c>
      <c r="D7" s="7" t="s">
        <v>113</v>
      </c>
    </row>
    <row r="8" spans="2:4" x14ac:dyDescent="0.25">
      <c r="B8" s="5" t="s">
        <v>13</v>
      </c>
      <c r="C8" s="6">
        <v>38000</v>
      </c>
      <c r="D8" s="7">
        <f>C8/$C$15</f>
        <v>0.34922939776309381</v>
      </c>
    </row>
    <row r="9" spans="2:4" x14ac:dyDescent="0.25">
      <c r="B9" s="5" t="s">
        <v>14</v>
      </c>
      <c r="C9" s="6" t="s">
        <v>113</v>
      </c>
      <c r="D9" s="7" t="s">
        <v>113</v>
      </c>
    </row>
    <row r="10" spans="2:4" x14ac:dyDescent="0.25">
      <c r="B10" s="5" t="s">
        <v>15</v>
      </c>
      <c r="C10" s="6" t="s">
        <v>113</v>
      </c>
      <c r="D10" s="7" t="s">
        <v>113</v>
      </c>
    </row>
    <row r="11" spans="2:4" x14ac:dyDescent="0.25">
      <c r="B11" s="5" t="s">
        <v>16</v>
      </c>
      <c r="C11" s="6" t="s">
        <v>113</v>
      </c>
      <c r="D11" s="7" t="s">
        <v>113</v>
      </c>
    </row>
    <row r="12" spans="2:4" x14ac:dyDescent="0.25">
      <c r="B12" s="5" t="s">
        <v>17</v>
      </c>
      <c r="C12" s="6" t="s">
        <v>113</v>
      </c>
      <c r="D12" s="7" t="s">
        <v>113</v>
      </c>
    </row>
    <row r="13" spans="2:4" x14ac:dyDescent="0.25">
      <c r="B13" s="5" t="s">
        <v>58</v>
      </c>
      <c r="C13" s="6">
        <v>70811</v>
      </c>
      <c r="D13" s="7">
        <f>C13/$C$15</f>
        <v>0.65077060223690619</v>
      </c>
    </row>
    <row r="14" spans="2:4" x14ac:dyDescent="0.25">
      <c r="B14" s="5" t="s">
        <v>19</v>
      </c>
      <c r="C14" s="6" t="s">
        <v>113</v>
      </c>
      <c r="D14" s="7" t="s">
        <v>113</v>
      </c>
    </row>
    <row r="15" spans="2:4" x14ac:dyDescent="0.25">
      <c r="B15" s="5" t="s">
        <v>20</v>
      </c>
      <c r="C15" s="6">
        <f>SUM(C5:C14)</f>
        <v>108811</v>
      </c>
      <c r="D15" s="7">
        <f>C15/$C$15</f>
        <v>1</v>
      </c>
    </row>
    <row r="17" spans="2:2" x14ac:dyDescent="0.25">
      <c r="B17" s="13" t="s">
        <v>170</v>
      </c>
    </row>
    <row r="18" spans="2:2" x14ac:dyDescent="0.25">
      <c r="B18" s="13" t="s">
        <v>137</v>
      </c>
    </row>
  </sheetData>
  <hyperlinks>
    <hyperlink ref="B17" r:id="rId1" display="http://kqz.gov.al/wp-content/uploads/2021/11/Raporti-i-auditimit-per-Partia-Republikane-e-Shqiperise.pdf" xr:uid="{00000000-0004-0000-0C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43"/>
  <sheetViews>
    <sheetView topLeftCell="A20" workbookViewId="0">
      <selection activeCell="B42" sqref="B42:B43"/>
    </sheetView>
  </sheetViews>
  <sheetFormatPr defaultColWidth="9.140625" defaultRowHeight="15" x14ac:dyDescent="0.25"/>
  <cols>
    <col min="1" max="1" width="9.140625" style="13"/>
    <col min="2" max="2" width="36.5703125" style="13" customWidth="1"/>
    <col min="3" max="3" width="10.140625" style="13" bestFit="1" customWidth="1"/>
    <col min="4" max="16384" width="9.140625" style="13"/>
  </cols>
  <sheetData>
    <row r="3" spans="2:4" x14ac:dyDescent="0.25">
      <c r="B3" s="13" t="s">
        <v>5</v>
      </c>
    </row>
    <row r="4" spans="2:4" x14ac:dyDescent="0.25">
      <c r="C4" s="13" t="s">
        <v>1</v>
      </c>
      <c r="D4" s="13">
        <v>5552885</v>
      </c>
    </row>
    <row r="5" spans="2:4" x14ac:dyDescent="0.25">
      <c r="C5" s="13" t="s">
        <v>6</v>
      </c>
      <c r="D5" s="13">
        <v>315940</v>
      </c>
    </row>
    <row r="6" spans="2:4" x14ac:dyDescent="0.25">
      <c r="C6" s="13" t="s">
        <v>31</v>
      </c>
      <c r="D6" s="13" t="s">
        <v>31</v>
      </c>
    </row>
    <row r="7" spans="2:4" x14ac:dyDescent="0.25">
      <c r="B7" s="13" t="s">
        <v>131</v>
      </c>
    </row>
    <row r="12" spans="2:4" x14ac:dyDescent="0.25">
      <c r="B12" s="13" t="s">
        <v>31</v>
      </c>
    </row>
    <row r="13" spans="2:4" x14ac:dyDescent="0.25">
      <c r="B13" s="5" t="s">
        <v>7</v>
      </c>
      <c r="C13" s="5" t="s">
        <v>8</v>
      </c>
      <c r="D13" s="5" t="s">
        <v>9</v>
      </c>
    </row>
    <row r="14" spans="2:4" x14ac:dyDescent="0.25">
      <c r="B14" s="5" t="s">
        <v>10</v>
      </c>
      <c r="C14" s="6">
        <v>484648</v>
      </c>
      <c r="D14" s="7">
        <f>C14/$C$24</f>
        <v>2.9578369331330796E-2</v>
      </c>
    </row>
    <row r="15" spans="2:4" x14ac:dyDescent="0.25">
      <c r="B15" s="5" t="s">
        <v>11</v>
      </c>
      <c r="C15" s="6">
        <v>1234715</v>
      </c>
      <c r="D15" s="7">
        <f t="shared" ref="D15:D23" si="0">C15/$C$24</f>
        <v>7.5355425564397463E-2</v>
      </c>
    </row>
    <row r="16" spans="2:4" x14ac:dyDescent="0.25">
      <c r="B16" s="5" t="s">
        <v>12</v>
      </c>
      <c r="C16" s="6">
        <v>0</v>
      </c>
      <c r="D16" s="7">
        <f t="shared" si="0"/>
        <v>0</v>
      </c>
    </row>
    <row r="17" spans="2:4" x14ac:dyDescent="0.25">
      <c r="B17" s="5" t="s">
        <v>13</v>
      </c>
      <c r="C17" s="6">
        <v>4375408</v>
      </c>
      <c r="D17" s="7">
        <f t="shared" si="0"/>
        <v>0.26703387571858217</v>
      </c>
    </row>
    <row r="18" spans="2:4" x14ac:dyDescent="0.25">
      <c r="B18" s="5" t="s">
        <v>14</v>
      </c>
      <c r="C18" s="6">
        <v>1200000</v>
      </c>
      <c r="D18" s="7">
        <f t="shared" si="0"/>
        <v>7.3236747490130885E-2</v>
      </c>
    </row>
    <row r="19" spans="2:4" x14ac:dyDescent="0.25">
      <c r="B19" s="5" t="s">
        <v>15</v>
      </c>
      <c r="C19" s="6">
        <v>1536446</v>
      </c>
      <c r="D19" s="7">
        <f t="shared" si="0"/>
        <v>9.3770256445184705E-2</v>
      </c>
    </row>
    <row r="20" spans="2:4" x14ac:dyDescent="0.25">
      <c r="B20" s="5" t="s">
        <v>16</v>
      </c>
      <c r="C20" s="6">
        <v>1081500</v>
      </c>
      <c r="D20" s="7">
        <f t="shared" si="0"/>
        <v>6.6004618675480464E-2</v>
      </c>
    </row>
    <row r="21" spans="2:4" x14ac:dyDescent="0.25">
      <c r="B21" s="5" t="s">
        <v>17</v>
      </c>
      <c r="C21" s="6">
        <v>896000</v>
      </c>
      <c r="D21" s="7">
        <f t="shared" si="0"/>
        <v>5.46834381259644E-2</v>
      </c>
    </row>
    <row r="22" spans="2:4" x14ac:dyDescent="0.25">
      <c r="B22" s="5" t="s">
        <v>18</v>
      </c>
      <c r="C22" s="6">
        <v>5576500</v>
      </c>
      <c r="D22" s="7">
        <f t="shared" si="0"/>
        <v>0.3403372686489291</v>
      </c>
    </row>
    <row r="23" spans="2:4" x14ac:dyDescent="0.25">
      <c r="B23" s="5" t="s">
        <v>19</v>
      </c>
      <c r="C23" s="6">
        <v>0</v>
      </c>
      <c r="D23" s="7">
        <f t="shared" si="0"/>
        <v>0</v>
      </c>
    </row>
    <row r="24" spans="2:4" x14ac:dyDescent="0.25">
      <c r="B24" s="5" t="s">
        <v>20</v>
      </c>
      <c r="C24" s="6">
        <f>SUM(C14:C23)</f>
        <v>16385217</v>
      </c>
      <c r="D24" s="7">
        <f>C24/$C$24</f>
        <v>1</v>
      </c>
    </row>
    <row r="27" spans="2:4" x14ac:dyDescent="0.25">
      <c r="B27" s="13" t="s">
        <v>139</v>
      </c>
    </row>
    <row r="29" spans="2:4" x14ac:dyDescent="0.25">
      <c r="B29" s="14" t="s">
        <v>130</v>
      </c>
      <c r="C29" s="15" t="s">
        <v>23</v>
      </c>
      <c r="D29" s="15" t="s">
        <v>119</v>
      </c>
    </row>
    <row r="30" spans="2:4" x14ac:dyDescent="0.25">
      <c r="B30" s="16" t="s">
        <v>102</v>
      </c>
      <c r="C30" s="17">
        <v>275940</v>
      </c>
      <c r="D30" s="18">
        <f>C30/C32</f>
        <v>0.87339368234474901</v>
      </c>
    </row>
    <row r="31" spans="2:4" x14ac:dyDescent="0.25">
      <c r="B31" s="16" t="s">
        <v>103</v>
      </c>
      <c r="C31" s="17">
        <v>40000</v>
      </c>
      <c r="D31" s="18">
        <f>C31/C32</f>
        <v>0.12660631765525099</v>
      </c>
    </row>
    <row r="32" spans="2:4" x14ac:dyDescent="0.25">
      <c r="B32" s="12" t="s">
        <v>21</v>
      </c>
      <c r="C32" s="17">
        <v>315940</v>
      </c>
      <c r="D32" s="18">
        <f>C32/C32</f>
        <v>1</v>
      </c>
    </row>
    <row r="35" spans="2:4" x14ac:dyDescent="0.25">
      <c r="B35" s="13" t="s">
        <v>140</v>
      </c>
    </row>
    <row r="37" spans="2:4" x14ac:dyDescent="0.25">
      <c r="B37" s="5" t="s">
        <v>22</v>
      </c>
      <c r="C37" s="2" t="s">
        <v>23</v>
      </c>
      <c r="D37" s="5" t="s">
        <v>9</v>
      </c>
    </row>
    <row r="38" spans="2:4" x14ac:dyDescent="0.25">
      <c r="B38" s="5" t="s">
        <v>21</v>
      </c>
      <c r="C38" s="6">
        <v>10516392</v>
      </c>
      <c r="D38" s="7">
        <f>C38/C38</f>
        <v>1</v>
      </c>
    </row>
    <row r="39" spans="2:4" x14ac:dyDescent="0.25">
      <c r="B39" s="5" t="s">
        <v>24</v>
      </c>
      <c r="C39" s="6">
        <v>352898</v>
      </c>
      <c r="D39" s="7">
        <f>C39/C38</f>
        <v>3.3556946146549117E-2</v>
      </c>
    </row>
    <row r="40" spans="2:4" x14ac:dyDescent="0.25">
      <c r="B40" s="5" t="s">
        <v>25</v>
      </c>
      <c r="C40" s="6">
        <v>10163494</v>
      </c>
      <c r="D40" s="7">
        <f>C40/C38</f>
        <v>0.96644305385345086</v>
      </c>
    </row>
    <row r="42" spans="2:4" x14ac:dyDescent="0.25">
      <c r="B42" s="13" t="s">
        <v>161</v>
      </c>
    </row>
    <row r="43" spans="2:4" x14ac:dyDescent="0.25">
      <c r="B43" s="1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topLeftCell="A4" workbookViewId="0">
      <selection activeCell="B27" sqref="B27:B28"/>
    </sheetView>
  </sheetViews>
  <sheetFormatPr defaultColWidth="9.140625" defaultRowHeight="15" x14ac:dyDescent="0.25"/>
  <cols>
    <col min="1" max="1" width="9.140625" style="13"/>
    <col min="2" max="2" width="32.85546875" style="13" bestFit="1" customWidth="1"/>
    <col min="3" max="16384" width="9.140625" style="13"/>
  </cols>
  <sheetData>
    <row r="2" spans="2:6" x14ac:dyDescent="0.25">
      <c r="B2" s="13" t="s">
        <v>132</v>
      </c>
    </row>
    <row r="4" spans="2:6" x14ac:dyDescent="0.25">
      <c r="B4" s="5" t="s">
        <v>7</v>
      </c>
      <c r="C4" s="5" t="s">
        <v>8</v>
      </c>
      <c r="D4" s="5" t="s">
        <v>9</v>
      </c>
    </row>
    <row r="5" spans="2:6" x14ac:dyDescent="0.25">
      <c r="B5" s="5" t="s">
        <v>10</v>
      </c>
      <c r="C5" s="6">
        <v>0</v>
      </c>
      <c r="D5" s="7">
        <f>C5/$C$15</f>
        <v>0</v>
      </c>
    </row>
    <row r="6" spans="2:6" x14ac:dyDescent="0.25">
      <c r="B6" s="5" t="s">
        <v>11</v>
      </c>
      <c r="C6" s="6">
        <v>700500</v>
      </c>
      <c r="D6" s="7">
        <f t="shared" ref="D6:D15" si="0">C6/$C$15</f>
        <v>0.20755248070398957</v>
      </c>
    </row>
    <row r="7" spans="2:6" x14ac:dyDescent="0.25">
      <c r="B7" s="5" t="s">
        <v>12</v>
      </c>
      <c r="C7" s="6" t="s">
        <v>31</v>
      </c>
      <c r="D7" s="7" t="s">
        <v>31</v>
      </c>
    </row>
    <row r="8" spans="2:6" x14ac:dyDescent="0.25">
      <c r="B8" s="5" t="s">
        <v>13</v>
      </c>
      <c r="C8" s="6">
        <v>2555000</v>
      </c>
      <c r="D8" s="7">
        <f t="shared" si="0"/>
        <v>0.75702582183967648</v>
      </c>
    </row>
    <row r="9" spans="2:6" x14ac:dyDescent="0.25">
      <c r="B9" s="5" t="s">
        <v>14</v>
      </c>
      <c r="C9" s="6" t="s">
        <v>31</v>
      </c>
      <c r="D9" s="7" t="s">
        <v>31</v>
      </c>
    </row>
    <row r="10" spans="2:6" x14ac:dyDescent="0.25">
      <c r="B10" s="5" t="s">
        <v>15</v>
      </c>
      <c r="C10" s="6" t="s">
        <v>31</v>
      </c>
      <c r="D10" s="7" t="s">
        <v>31</v>
      </c>
    </row>
    <row r="11" spans="2:6" x14ac:dyDescent="0.25">
      <c r="B11" s="5" t="s">
        <v>16</v>
      </c>
      <c r="C11" s="6">
        <v>60350</v>
      </c>
      <c r="D11" s="7">
        <f t="shared" si="0"/>
        <v>1.7881216574569266E-2</v>
      </c>
    </row>
    <row r="12" spans="2:6" x14ac:dyDescent="0.25">
      <c r="B12" s="5" t="s">
        <v>17</v>
      </c>
      <c r="C12" s="6">
        <v>59200</v>
      </c>
      <c r="D12" s="7">
        <f>C12/$C$15</f>
        <v>1.7540480881764714E-2</v>
      </c>
    </row>
    <row r="13" spans="2:6" x14ac:dyDescent="0.25">
      <c r="B13" s="5" t="s">
        <v>18</v>
      </c>
      <c r="C13" s="6" t="s">
        <v>31</v>
      </c>
      <c r="D13" s="7" t="s">
        <v>31</v>
      </c>
    </row>
    <row r="14" spans="2:6" x14ac:dyDescent="0.25">
      <c r="B14" s="5" t="s">
        <v>19</v>
      </c>
      <c r="C14" s="6" t="s">
        <v>31</v>
      </c>
      <c r="D14" s="7" t="s">
        <v>31</v>
      </c>
    </row>
    <row r="15" spans="2:6" x14ac:dyDescent="0.25">
      <c r="B15" s="5" t="s">
        <v>20</v>
      </c>
      <c r="C15" s="6">
        <f>SUM(C5:C14)</f>
        <v>3375050</v>
      </c>
      <c r="D15" s="7">
        <f t="shared" si="0"/>
        <v>1</v>
      </c>
      <c r="F15" s="21" t="s">
        <v>31</v>
      </c>
    </row>
    <row r="18" spans="2:8" x14ac:dyDescent="0.25">
      <c r="B18" s="13" t="s">
        <v>141</v>
      </c>
    </row>
    <row r="20" spans="2:8" x14ac:dyDescent="0.25">
      <c r="B20" s="14" t="s">
        <v>124</v>
      </c>
      <c r="C20" s="15" t="s">
        <v>23</v>
      </c>
      <c r="D20" s="15" t="s">
        <v>119</v>
      </c>
    </row>
    <row r="21" spans="2:8" x14ac:dyDescent="0.25">
      <c r="B21" s="16" t="s">
        <v>1</v>
      </c>
      <c r="C21" s="26">
        <v>3926232</v>
      </c>
      <c r="D21" s="18">
        <f>C21/C23</f>
        <v>0.92699507016980531</v>
      </c>
    </row>
    <row r="22" spans="2:8" x14ac:dyDescent="0.25">
      <c r="B22" s="16" t="s">
        <v>29</v>
      </c>
      <c r="C22" s="26">
        <v>309208</v>
      </c>
      <c r="D22" s="18">
        <f>C22/C23</f>
        <v>7.3004929830194742E-2</v>
      </c>
    </row>
    <row r="23" spans="2:8" x14ac:dyDescent="0.25">
      <c r="B23" s="16" t="s">
        <v>35</v>
      </c>
      <c r="C23" s="26">
        <v>4235440</v>
      </c>
      <c r="D23" s="18">
        <v>1</v>
      </c>
    </row>
    <row r="25" spans="2:8" x14ac:dyDescent="0.25">
      <c r="H25" s="1" t="s">
        <v>110</v>
      </c>
    </row>
    <row r="27" spans="2:8" x14ac:dyDescent="0.25">
      <c r="B27" s="13" t="s">
        <v>162</v>
      </c>
    </row>
    <row r="28" spans="2:8" x14ac:dyDescent="0.25">
      <c r="B28" s="13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44"/>
  <sheetViews>
    <sheetView topLeftCell="A20" workbookViewId="0">
      <selection activeCell="C28" sqref="C28"/>
    </sheetView>
  </sheetViews>
  <sheetFormatPr defaultColWidth="9.140625" defaultRowHeight="15" x14ac:dyDescent="0.25"/>
  <cols>
    <col min="1" max="1" width="9.140625" style="13"/>
    <col min="2" max="2" width="32.85546875" style="13" bestFit="1" customWidth="1"/>
    <col min="3" max="3" width="14.140625" style="13" bestFit="1" customWidth="1"/>
    <col min="4" max="4" width="20" style="13" bestFit="1" customWidth="1"/>
    <col min="5" max="5" width="18.7109375" style="13" bestFit="1" customWidth="1"/>
    <col min="6" max="16384" width="9.140625" style="13"/>
  </cols>
  <sheetData>
    <row r="2" spans="2:4" x14ac:dyDescent="0.25">
      <c r="B2" s="13" t="s">
        <v>133</v>
      </c>
    </row>
    <row r="4" spans="2:4" x14ac:dyDescent="0.25">
      <c r="B4" s="5" t="s">
        <v>7</v>
      </c>
      <c r="C4" s="5" t="s">
        <v>8</v>
      </c>
      <c r="D4" s="5" t="s">
        <v>9</v>
      </c>
    </row>
    <row r="5" spans="2:4" x14ac:dyDescent="0.25">
      <c r="B5" s="5" t="s">
        <v>10</v>
      </c>
      <c r="C5" s="6" t="s">
        <v>31</v>
      </c>
      <c r="D5" s="7"/>
    </row>
    <row r="6" spans="2:4" x14ac:dyDescent="0.25">
      <c r="B6" s="5" t="s">
        <v>11</v>
      </c>
      <c r="C6" s="6" t="s">
        <v>31</v>
      </c>
      <c r="D6" s="7" t="s">
        <v>59</v>
      </c>
    </row>
    <row r="7" spans="2:4" x14ac:dyDescent="0.25">
      <c r="B7" s="5" t="s">
        <v>12</v>
      </c>
      <c r="C7" s="6" t="s">
        <v>31</v>
      </c>
      <c r="D7" s="7" t="s">
        <v>31</v>
      </c>
    </row>
    <row r="8" spans="2:4" x14ac:dyDescent="0.25">
      <c r="B8" s="5" t="s">
        <v>13</v>
      </c>
      <c r="C8" s="6">
        <v>2007963</v>
      </c>
      <c r="D8" s="7">
        <f>C8/$C$15</f>
        <v>0.72216857408280566</v>
      </c>
    </row>
    <row r="9" spans="2:4" x14ac:dyDescent="0.25">
      <c r="B9" s="5" t="s">
        <v>14</v>
      </c>
      <c r="C9" s="6" t="s">
        <v>31</v>
      </c>
      <c r="D9" s="7" t="s">
        <v>31</v>
      </c>
    </row>
    <row r="10" spans="2:4" x14ac:dyDescent="0.25">
      <c r="B10" s="5" t="s">
        <v>15</v>
      </c>
      <c r="C10" s="6" t="s">
        <v>31</v>
      </c>
      <c r="D10" s="7" t="s">
        <v>31</v>
      </c>
    </row>
    <row r="11" spans="2:4" x14ac:dyDescent="0.25">
      <c r="B11" s="5" t="s">
        <v>16</v>
      </c>
      <c r="C11" s="6" t="s">
        <v>31</v>
      </c>
      <c r="D11" s="7" t="s">
        <v>31</v>
      </c>
    </row>
    <row r="12" spans="2:4" x14ac:dyDescent="0.25">
      <c r="B12" s="5" t="s">
        <v>17</v>
      </c>
      <c r="C12" s="6" t="s">
        <v>31</v>
      </c>
      <c r="D12" s="7" t="s">
        <v>31</v>
      </c>
    </row>
    <row r="13" spans="2:4" x14ac:dyDescent="0.25">
      <c r="B13" s="5" t="s">
        <v>58</v>
      </c>
      <c r="C13" s="6">
        <v>772500</v>
      </c>
      <c r="D13" s="7">
        <f>C13/$C$15</f>
        <v>0.27783142591719434</v>
      </c>
    </row>
    <row r="14" spans="2:4" x14ac:dyDescent="0.25">
      <c r="B14" s="5" t="s">
        <v>19</v>
      </c>
      <c r="C14" s="6" t="s">
        <v>31</v>
      </c>
      <c r="D14" s="7"/>
    </row>
    <row r="15" spans="2:4" x14ac:dyDescent="0.25">
      <c r="B15" s="5" t="s">
        <v>20</v>
      </c>
      <c r="C15" s="6">
        <f>SUM(C5:C14)</f>
        <v>2780463</v>
      </c>
      <c r="D15" s="7">
        <f>C15/$C$15</f>
        <v>1</v>
      </c>
    </row>
    <row r="21" spans="2:4" x14ac:dyDescent="0.25">
      <c r="B21" s="13" t="s">
        <v>142</v>
      </c>
    </row>
    <row r="23" spans="2:4" x14ac:dyDescent="0.25">
      <c r="B23" s="14" t="s">
        <v>130</v>
      </c>
      <c r="C23" s="27" t="s">
        <v>23</v>
      </c>
      <c r="D23" s="27" t="s">
        <v>119</v>
      </c>
    </row>
    <row r="24" spans="2:4" x14ac:dyDescent="0.25">
      <c r="B24" s="16" t="s">
        <v>102</v>
      </c>
      <c r="C24" s="30">
        <v>0</v>
      </c>
      <c r="D24" s="18">
        <f>C24/C26</f>
        <v>0</v>
      </c>
    </row>
    <row r="25" spans="2:4" x14ac:dyDescent="0.25">
      <c r="B25" s="16" t="s">
        <v>103</v>
      </c>
      <c r="C25" s="30">
        <v>800000</v>
      </c>
      <c r="D25" s="18">
        <f>C25/C26</f>
        <v>1</v>
      </c>
    </row>
    <row r="26" spans="2:4" x14ac:dyDescent="0.25">
      <c r="B26" s="12" t="s">
        <v>21</v>
      </c>
      <c r="C26" s="30">
        <v>800000</v>
      </c>
      <c r="D26" s="18">
        <f>C26/C26</f>
        <v>1</v>
      </c>
    </row>
    <row r="31" spans="2:4" x14ac:dyDescent="0.25">
      <c r="B31" s="50" t="s">
        <v>177</v>
      </c>
    </row>
    <row r="33" spans="2:5" x14ac:dyDescent="0.25">
      <c r="B33" s="14" t="s">
        <v>115</v>
      </c>
      <c r="C33" s="27" t="s">
        <v>23</v>
      </c>
      <c r="D33" s="27" t="s">
        <v>114</v>
      </c>
      <c r="E33" s="27" t="s">
        <v>101</v>
      </c>
    </row>
    <row r="34" spans="2:5" x14ac:dyDescent="0.25">
      <c r="B34" s="16" t="s">
        <v>60</v>
      </c>
      <c r="C34" s="29">
        <v>100000</v>
      </c>
      <c r="D34" s="17" t="s">
        <v>104</v>
      </c>
      <c r="E34" s="17" t="s">
        <v>68</v>
      </c>
    </row>
    <row r="35" spans="2:5" x14ac:dyDescent="0.25">
      <c r="B35" s="16" t="s">
        <v>61</v>
      </c>
      <c r="C35" s="29">
        <v>100000</v>
      </c>
      <c r="D35" s="17" t="s">
        <v>104</v>
      </c>
      <c r="E35" s="17" t="s">
        <v>68</v>
      </c>
    </row>
    <row r="36" spans="2:5" x14ac:dyDescent="0.25">
      <c r="B36" s="16" t="s">
        <v>62</v>
      </c>
      <c r="C36" s="29">
        <v>100000</v>
      </c>
      <c r="D36" s="17" t="s">
        <v>104</v>
      </c>
      <c r="E36" s="17" t="s">
        <v>68</v>
      </c>
    </row>
    <row r="37" spans="2:5" x14ac:dyDescent="0.25">
      <c r="B37" s="16" t="s">
        <v>63</v>
      </c>
      <c r="C37" s="29">
        <v>100000</v>
      </c>
      <c r="D37" s="17" t="s">
        <v>104</v>
      </c>
      <c r="E37" s="17" t="s">
        <v>68</v>
      </c>
    </row>
    <row r="38" spans="2:5" x14ac:dyDescent="0.25">
      <c r="B38" s="16" t="s">
        <v>64</v>
      </c>
      <c r="C38" s="29">
        <v>100000</v>
      </c>
      <c r="D38" s="17" t="s">
        <v>104</v>
      </c>
      <c r="E38" s="17" t="s">
        <v>68</v>
      </c>
    </row>
    <row r="39" spans="2:5" x14ac:dyDescent="0.25">
      <c r="B39" s="16" t="s">
        <v>65</v>
      </c>
      <c r="C39" s="29">
        <v>100000</v>
      </c>
      <c r="D39" s="17" t="s">
        <v>104</v>
      </c>
      <c r="E39" s="17" t="s">
        <v>68</v>
      </c>
    </row>
    <row r="40" spans="2:5" x14ac:dyDescent="0.25">
      <c r="B40" s="16" t="s">
        <v>66</v>
      </c>
      <c r="C40" s="29">
        <v>100000</v>
      </c>
      <c r="D40" s="17" t="s">
        <v>104</v>
      </c>
      <c r="E40" s="17" t="s">
        <v>68</v>
      </c>
    </row>
    <row r="41" spans="2:5" x14ac:dyDescent="0.25">
      <c r="B41" s="16" t="s">
        <v>67</v>
      </c>
      <c r="C41" s="29">
        <v>100000</v>
      </c>
      <c r="D41" s="17" t="s">
        <v>104</v>
      </c>
      <c r="E41" s="17" t="s">
        <v>68</v>
      </c>
    </row>
    <row r="43" spans="2:5" x14ac:dyDescent="0.25">
      <c r="B43" s="13" t="s">
        <v>163</v>
      </c>
    </row>
    <row r="44" spans="2:5" x14ac:dyDescent="0.25">
      <c r="B44" s="13" t="s">
        <v>137</v>
      </c>
    </row>
  </sheetData>
  <hyperlinks>
    <hyperlink ref="B43" r:id="rId1" display="http://kqz.gov.al/wp-content/uploads/2021/11/Raporti-i-auditimit-per-Partia-Republikane-e-Shqiperise.pdf" xr:uid="{00000000-0004-0000-03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8"/>
  <sheetViews>
    <sheetView workbookViewId="0">
      <selection activeCell="B2" sqref="B2"/>
    </sheetView>
  </sheetViews>
  <sheetFormatPr defaultColWidth="9.140625" defaultRowHeight="15" x14ac:dyDescent="0.25"/>
  <cols>
    <col min="1" max="1" width="9.140625" style="50"/>
    <col min="2" max="2" width="86.28515625" style="50" bestFit="1" customWidth="1"/>
    <col min="3" max="4" width="9.140625" style="34"/>
    <col min="5" max="16384" width="9.140625" style="50"/>
  </cols>
  <sheetData>
    <row r="2" spans="2:4" x14ac:dyDescent="0.25">
      <c r="B2" s="50" t="s">
        <v>176</v>
      </c>
    </row>
    <row r="4" spans="2:4" x14ac:dyDescent="0.25">
      <c r="B4" s="51"/>
      <c r="C4" s="52" t="s">
        <v>172</v>
      </c>
      <c r="D4" s="52" t="s">
        <v>119</v>
      </c>
    </row>
    <row r="5" spans="2:4" x14ac:dyDescent="0.25">
      <c r="B5" s="49" t="s">
        <v>173</v>
      </c>
      <c r="C5" s="10">
        <v>1703500</v>
      </c>
      <c r="D5" s="53">
        <f>C5/C5</f>
        <v>1</v>
      </c>
    </row>
    <row r="6" spans="2:4" x14ac:dyDescent="0.25">
      <c r="B6" s="49" t="s">
        <v>174</v>
      </c>
      <c r="C6" s="10">
        <v>1637500</v>
      </c>
      <c r="D6" s="53">
        <f>C6/C5</f>
        <v>0.96125623715879072</v>
      </c>
    </row>
    <row r="7" spans="2:4" x14ac:dyDescent="0.25">
      <c r="B7" s="49" t="s">
        <v>175</v>
      </c>
      <c r="C7" s="10">
        <v>66000</v>
      </c>
      <c r="D7" s="53">
        <f>C7/C5</f>
        <v>3.8743762841209277E-2</v>
      </c>
    </row>
    <row r="8" spans="2:4" x14ac:dyDescent="0.25">
      <c r="B8" s="48" t="s">
        <v>31</v>
      </c>
      <c r="C8" s="5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18"/>
  <sheetViews>
    <sheetView workbookViewId="0">
      <selection activeCell="I26" sqref="I25:I26"/>
    </sheetView>
  </sheetViews>
  <sheetFormatPr defaultRowHeight="15" x14ac:dyDescent="0.25"/>
  <cols>
    <col min="1" max="1" width="11.140625" customWidth="1"/>
    <col min="2" max="2" width="32.85546875" bestFit="1" customWidth="1"/>
  </cols>
  <sheetData>
    <row r="2" spans="2:4" x14ac:dyDescent="0.25">
      <c r="B2" s="13" t="s">
        <v>143</v>
      </c>
    </row>
    <row r="4" spans="2:4" x14ac:dyDescent="0.25">
      <c r="B4" s="5" t="s">
        <v>7</v>
      </c>
      <c r="C4" s="5" t="s">
        <v>8</v>
      </c>
      <c r="D4" s="5" t="s">
        <v>9</v>
      </c>
    </row>
    <row r="5" spans="2:4" x14ac:dyDescent="0.25">
      <c r="B5" s="5" t="s">
        <v>10</v>
      </c>
      <c r="C5" s="6">
        <v>610000</v>
      </c>
      <c r="D5" s="7">
        <v>0.412234024579961</v>
      </c>
    </row>
    <row r="6" spans="2:4" x14ac:dyDescent="0.25">
      <c r="B6" s="5" t="s">
        <v>11</v>
      </c>
      <c r="C6" s="6" t="s">
        <v>31</v>
      </c>
      <c r="D6" s="7" t="s">
        <v>31</v>
      </c>
    </row>
    <row r="7" spans="2:4" x14ac:dyDescent="0.25">
      <c r="B7" s="5" t="s">
        <v>12</v>
      </c>
      <c r="C7" s="6" t="s">
        <v>31</v>
      </c>
      <c r="D7" s="7" t="s">
        <v>31</v>
      </c>
    </row>
    <row r="8" spans="2:4" x14ac:dyDescent="0.25">
      <c r="B8" s="5" t="s">
        <v>13</v>
      </c>
      <c r="C8" s="31" t="s">
        <v>31</v>
      </c>
      <c r="D8" s="32" t="s">
        <v>31</v>
      </c>
    </row>
    <row r="9" spans="2:4" x14ac:dyDescent="0.25">
      <c r="B9" s="5" t="s">
        <v>14</v>
      </c>
      <c r="C9" s="6" t="s">
        <v>31</v>
      </c>
      <c r="D9" s="7" t="s">
        <v>31</v>
      </c>
    </row>
    <row r="10" spans="2:4" x14ac:dyDescent="0.25">
      <c r="B10" s="5" t="s">
        <v>15</v>
      </c>
      <c r="C10" s="6" t="s">
        <v>31</v>
      </c>
      <c r="D10" s="7" t="s">
        <v>31</v>
      </c>
    </row>
    <row r="11" spans="2:4" x14ac:dyDescent="0.25">
      <c r="B11" s="5" t="s">
        <v>16</v>
      </c>
      <c r="C11" s="6">
        <v>69742</v>
      </c>
      <c r="D11" s="7">
        <v>4.713118908566493E-2</v>
      </c>
    </row>
    <row r="12" spans="2:4" x14ac:dyDescent="0.25">
      <c r="B12" s="5" t="s">
        <v>17</v>
      </c>
      <c r="C12" s="6">
        <v>800000</v>
      </c>
      <c r="D12" s="7">
        <v>0.54063478633437445</v>
      </c>
    </row>
    <row r="13" spans="2:4" x14ac:dyDescent="0.25">
      <c r="B13" s="5" t="s">
        <v>18</v>
      </c>
      <c r="C13" s="6" t="s">
        <v>31</v>
      </c>
      <c r="D13" s="7" t="s">
        <v>31</v>
      </c>
    </row>
    <row r="14" spans="2:4" x14ac:dyDescent="0.25">
      <c r="B14" s="5" t="s">
        <v>19</v>
      </c>
      <c r="C14" s="6" t="s">
        <v>31</v>
      </c>
      <c r="D14" s="7" t="s">
        <v>31</v>
      </c>
    </row>
    <row r="15" spans="2:4" x14ac:dyDescent="0.25">
      <c r="B15" s="5" t="s">
        <v>20</v>
      </c>
      <c r="C15" s="6">
        <v>1479742</v>
      </c>
      <c r="D15" s="7">
        <v>1</v>
      </c>
    </row>
    <row r="17" spans="2:2" x14ac:dyDescent="0.25">
      <c r="B17" s="13" t="s">
        <v>164</v>
      </c>
    </row>
    <row r="18" spans="2:2" x14ac:dyDescent="0.25">
      <c r="B18" s="13" t="s">
        <v>137</v>
      </c>
    </row>
  </sheetData>
  <hyperlinks>
    <hyperlink ref="B17" r:id="rId1" display="http://kqz.gov.al/wp-content/uploads/2021/11/Raporti-i-auditimit-per-Partia-Republikane-e-Shqiperise.pdf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20"/>
  <sheetViews>
    <sheetView tabSelected="1" workbookViewId="0">
      <selection activeCell="K6" sqref="K6"/>
    </sheetView>
  </sheetViews>
  <sheetFormatPr defaultRowHeight="15" x14ac:dyDescent="0.25"/>
  <cols>
    <col min="2" max="2" width="32.42578125" customWidth="1"/>
    <col min="3" max="3" width="14.140625" bestFit="1" customWidth="1"/>
  </cols>
  <sheetData>
    <row r="2" spans="2:3" x14ac:dyDescent="0.25">
      <c r="B2" s="50" t="s">
        <v>188</v>
      </c>
      <c r="C2" s="4"/>
    </row>
    <row r="3" spans="2:3" x14ac:dyDescent="0.25">
      <c r="B3" s="4"/>
      <c r="C3" s="4"/>
    </row>
    <row r="4" spans="2:3" x14ac:dyDescent="0.25">
      <c r="B4" s="5" t="s">
        <v>7</v>
      </c>
      <c r="C4" s="5" t="s">
        <v>8</v>
      </c>
    </row>
    <row r="5" spans="2:3" x14ac:dyDescent="0.25">
      <c r="B5" s="5" t="s">
        <v>10</v>
      </c>
      <c r="C5" s="6" t="s">
        <v>31</v>
      </c>
    </row>
    <row r="6" spans="2:3" x14ac:dyDescent="0.25">
      <c r="B6" s="5" t="s">
        <v>11</v>
      </c>
      <c r="C6" s="6" t="s">
        <v>31</v>
      </c>
    </row>
    <row r="7" spans="2:3" x14ac:dyDescent="0.25">
      <c r="B7" s="5" t="s">
        <v>12</v>
      </c>
      <c r="C7" s="6">
        <v>150000</v>
      </c>
    </row>
    <row r="8" spans="2:3" x14ac:dyDescent="0.25">
      <c r="B8" s="5" t="s">
        <v>13</v>
      </c>
      <c r="C8" s="31" t="s">
        <v>31</v>
      </c>
    </row>
    <row r="9" spans="2:3" x14ac:dyDescent="0.25">
      <c r="B9" s="5" t="s">
        <v>14</v>
      </c>
      <c r="C9" s="6" t="s">
        <v>31</v>
      </c>
    </row>
    <row r="10" spans="2:3" x14ac:dyDescent="0.25">
      <c r="B10" s="5" t="s">
        <v>15</v>
      </c>
      <c r="C10" s="6" t="s">
        <v>31</v>
      </c>
    </row>
    <row r="11" spans="2:3" x14ac:dyDescent="0.25">
      <c r="B11" s="5" t="s">
        <v>16</v>
      </c>
      <c r="C11" s="6">
        <v>907845</v>
      </c>
    </row>
    <row r="12" spans="2:3" x14ac:dyDescent="0.25">
      <c r="B12" s="5" t="s">
        <v>17</v>
      </c>
      <c r="C12" s="6">
        <v>321000</v>
      </c>
    </row>
    <row r="13" spans="2:3" x14ac:dyDescent="0.25">
      <c r="B13" s="5" t="s">
        <v>18</v>
      </c>
      <c r="C13" s="6" t="s">
        <v>31</v>
      </c>
    </row>
    <row r="14" spans="2:3" x14ac:dyDescent="0.25">
      <c r="B14" s="5" t="s">
        <v>19</v>
      </c>
      <c r="C14" s="6" t="s">
        <v>31</v>
      </c>
    </row>
    <row r="15" spans="2:3" x14ac:dyDescent="0.25">
      <c r="B15" s="5" t="s">
        <v>20</v>
      </c>
      <c r="C15" s="6">
        <f>SUM(C5:C14)</f>
        <v>1378845</v>
      </c>
    </row>
    <row r="16" spans="2:3" x14ac:dyDescent="0.25">
      <c r="B16" s="4"/>
      <c r="C16" s="4"/>
    </row>
    <row r="17" spans="2:3" x14ac:dyDescent="0.25">
      <c r="B17" s="50" t="s">
        <v>179</v>
      </c>
      <c r="C17" s="4"/>
    </row>
    <row r="18" spans="2:3" x14ac:dyDescent="0.25">
      <c r="B18" s="50" t="s">
        <v>137</v>
      </c>
      <c r="C18" s="4"/>
    </row>
    <row r="19" spans="2:3" x14ac:dyDescent="0.25">
      <c r="B19" s="4"/>
      <c r="C19" s="4"/>
    </row>
    <row r="20" spans="2:3" x14ac:dyDescent="0.25">
      <c r="B20" s="4"/>
      <c r="C20" s="4"/>
    </row>
  </sheetData>
  <hyperlinks>
    <hyperlink ref="B17" r:id="rId1" display="http://kqz.gov.al/wp-content/uploads/2021/11/Raporti-i-auditimit-per-Partia-Republikane-e-Shqiperise.pdf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53"/>
  <sheetViews>
    <sheetView workbookViewId="0">
      <selection activeCell="B53" sqref="B52:B53"/>
    </sheetView>
  </sheetViews>
  <sheetFormatPr defaultColWidth="9.140625" defaultRowHeight="15" x14ac:dyDescent="0.25"/>
  <cols>
    <col min="1" max="1" width="9.140625" style="13"/>
    <col min="2" max="2" width="32.140625" style="13" customWidth="1"/>
    <col min="3" max="3" width="14.140625" style="35" bestFit="1" customWidth="1"/>
    <col min="4" max="4" width="20" style="35" bestFit="1" customWidth="1"/>
    <col min="5" max="16384" width="9.140625" style="13"/>
  </cols>
  <sheetData>
    <row r="2" spans="2:7" x14ac:dyDescent="0.25">
      <c r="B2" s="13" t="s">
        <v>134</v>
      </c>
    </row>
    <row r="4" spans="2:7" x14ac:dyDescent="0.25">
      <c r="B4" s="5" t="s">
        <v>7</v>
      </c>
      <c r="C4" s="2" t="s">
        <v>8</v>
      </c>
      <c r="D4" s="2" t="s">
        <v>9</v>
      </c>
    </row>
    <row r="5" spans="2:7" x14ac:dyDescent="0.25">
      <c r="B5" s="5" t="s">
        <v>10</v>
      </c>
      <c r="C5" s="6">
        <v>0</v>
      </c>
      <c r="D5" s="7"/>
    </row>
    <row r="6" spans="2:7" x14ac:dyDescent="0.25">
      <c r="B6" s="5" t="s">
        <v>11</v>
      </c>
      <c r="C6" s="6">
        <v>325980</v>
      </c>
      <c r="D6" s="7">
        <f>C6/$C$15</f>
        <v>0.39493243939050676</v>
      </c>
    </row>
    <row r="7" spans="2:7" x14ac:dyDescent="0.25">
      <c r="B7" s="5" t="s">
        <v>12</v>
      </c>
      <c r="C7" s="6" t="s">
        <v>31</v>
      </c>
      <c r="D7" s="7" t="s">
        <v>31</v>
      </c>
    </row>
    <row r="8" spans="2:7" x14ac:dyDescent="0.25">
      <c r="B8" s="5" t="s">
        <v>13</v>
      </c>
      <c r="D8" s="7" t="s">
        <v>31</v>
      </c>
    </row>
    <row r="9" spans="2:7" x14ac:dyDescent="0.25">
      <c r="B9" s="5" t="s">
        <v>14</v>
      </c>
      <c r="C9" s="6">
        <v>250227</v>
      </c>
      <c r="D9" s="7">
        <f>C9/$C$15</f>
        <v>0.30315589763595413</v>
      </c>
    </row>
    <row r="10" spans="2:7" x14ac:dyDescent="0.25">
      <c r="B10" s="5" t="s">
        <v>15</v>
      </c>
      <c r="C10" s="6" t="s">
        <v>31</v>
      </c>
      <c r="D10" s="7" t="s">
        <v>31</v>
      </c>
    </row>
    <row r="11" spans="2:7" x14ac:dyDescent="0.25">
      <c r="B11" s="5" t="s">
        <v>16</v>
      </c>
      <c r="C11" s="6" t="s">
        <v>31</v>
      </c>
      <c r="D11" s="7" t="s">
        <v>31</v>
      </c>
    </row>
    <row r="12" spans="2:7" x14ac:dyDescent="0.25">
      <c r="B12" s="5" t="s">
        <v>17</v>
      </c>
      <c r="C12" s="6">
        <v>249200</v>
      </c>
      <c r="D12" s="7">
        <f>C12/$C$15</f>
        <v>0.30191166297353911</v>
      </c>
      <c r="F12" s="33"/>
      <c r="G12" s="13" t="s">
        <v>111</v>
      </c>
    </row>
    <row r="13" spans="2:7" x14ac:dyDescent="0.25">
      <c r="B13" s="5" t="s">
        <v>18</v>
      </c>
      <c r="C13" s="6" t="s">
        <v>31</v>
      </c>
      <c r="D13" s="7"/>
    </row>
    <row r="14" spans="2:7" x14ac:dyDescent="0.25">
      <c r="B14" s="5" t="s">
        <v>19</v>
      </c>
      <c r="C14" s="6" t="s">
        <v>31</v>
      </c>
      <c r="D14" s="7"/>
    </row>
    <row r="15" spans="2:7" x14ac:dyDescent="0.25">
      <c r="B15" s="5" t="s">
        <v>20</v>
      </c>
      <c r="C15" s="6">
        <f>SUM(C5:C14)</f>
        <v>825407</v>
      </c>
      <c r="D15" s="7">
        <f>C15/$C$15</f>
        <v>1</v>
      </c>
    </row>
    <row r="17" spans="2:4" x14ac:dyDescent="0.25">
      <c r="C17" t="s">
        <v>31</v>
      </c>
    </row>
    <row r="19" spans="2:4" x14ac:dyDescent="0.25">
      <c r="B19" s="13" t="s">
        <v>144</v>
      </c>
    </row>
    <row r="21" spans="2:4" x14ac:dyDescent="0.25">
      <c r="B21" s="5" t="s">
        <v>121</v>
      </c>
      <c r="C21" s="28" t="s">
        <v>23</v>
      </c>
      <c r="D21" s="28" t="s">
        <v>119</v>
      </c>
    </row>
    <row r="22" spans="2:4" x14ac:dyDescent="0.25">
      <c r="B22" s="16" t="s">
        <v>1</v>
      </c>
      <c r="C22" s="36">
        <v>0</v>
      </c>
      <c r="D22" s="37">
        <v>0</v>
      </c>
    </row>
    <row r="23" spans="2:4" x14ac:dyDescent="0.25">
      <c r="B23" s="16" t="s">
        <v>29</v>
      </c>
      <c r="C23" s="36">
        <v>1098180</v>
      </c>
      <c r="D23" s="37">
        <f>C23/C24</f>
        <v>1</v>
      </c>
    </row>
    <row r="24" spans="2:4" x14ac:dyDescent="0.25">
      <c r="B24" s="16" t="s">
        <v>35</v>
      </c>
      <c r="C24" s="36">
        <v>1098180</v>
      </c>
      <c r="D24" s="37">
        <f>C24/C24</f>
        <v>1</v>
      </c>
    </row>
    <row r="25" spans="2:4" x14ac:dyDescent="0.25">
      <c r="C25" s="38"/>
      <c r="D25" s="39"/>
    </row>
    <row r="26" spans="2:4" x14ac:dyDescent="0.25">
      <c r="C26" s="38"/>
      <c r="D26" s="39"/>
    </row>
    <row r="27" spans="2:4" x14ac:dyDescent="0.25">
      <c r="C27" s="38"/>
      <c r="D27" s="39"/>
    </row>
    <row r="28" spans="2:4" x14ac:dyDescent="0.25">
      <c r="C28" s="38"/>
      <c r="D28" s="39"/>
    </row>
    <row r="29" spans="2:4" x14ac:dyDescent="0.25">
      <c r="B29" s="13" t="s">
        <v>145</v>
      </c>
      <c r="C29" s="38"/>
      <c r="D29" s="39"/>
    </row>
    <row r="30" spans="2:4" x14ac:dyDescent="0.25">
      <c r="C30" s="38"/>
    </row>
    <row r="31" spans="2:4" x14ac:dyDescent="0.25">
      <c r="B31" s="14" t="s">
        <v>120</v>
      </c>
      <c r="C31" s="28" t="s">
        <v>23</v>
      </c>
      <c r="D31" s="28" t="s">
        <v>119</v>
      </c>
    </row>
    <row r="32" spans="2:4" x14ac:dyDescent="0.25">
      <c r="B32" s="5" t="s">
        <v>21</v>
      </c>
      <c r="C32" s="36">
        <v>1085407</v>
      </c>
      <c r="D32" s="37">
        <f>C32/C32</f>
        <v>1</v>
      </c>
    </row>
    <row r="33" spans="2:5" x14ac:dyDescent="0.25">
      <c r="B33" s="16" t="s">
        <v>102</v>
      </c>
      <c r="C33" s="36">
        <v>260000</v>
      </c>
      <c r="D33" s="37">
        <f>C33/C32</f>
        <v>0.23954148075330267</v>
      </c>
    </row>
    <row r="34" spans="2:5" x14ac:dyDescent="0.25">
      <c r="B34" s="16" t="s">
        <v>103</v>
      </c>
      <c r="C34" s="36">
        <v>825407</v>
      </c>
      <c r="D34" s="37">
        <f>C34/C32</f>
        <v>0.76045851924669727</v>
      </c>
    </row>
    <row r="35" spans="2:5" x14ac:dyDescent="0.25">
      <c r="C35" s="38"/>
      <c r="D35" s="39"/>
    </row>
    <row r="36" spans="2:5" x14ac:dyDescent="0.25">
      <c r="C36" s="38"/>
      <c r="D36" s="39"/>
    </row>
    <row r="37" spans="2:5" x14ac:dyDescent="0.25">
      <c r="C37" s="38"/>
      <c r="D37" s="39"/>
    </row>
    <row r="38" spans="2:5" x14ac:dyDescent="0.25">
      <c r="B38" s="13" t="s">
        <v>146</v>
      </c>
      <c r="C38" s="38"/>
    </row>
    <row r="40" spans="2:5" x14ac:dyDescent="0.25">
      <c r="B40" s="14" t="s">
        <v>115</v>
      </c>
      <c r="C40" s="28" t="s">
        <v>23</v>
      </c>
      <c r="D40" s="28" t="s">
        <v>116</v>
      </c>
      <c r="E40" s="14" t="s">
        <v>101</v>
      </c>
    </row>
    <row r="41" spans="2:5" x14ac:dyDescent="0.25">
      <c r="B41" s="16" t="s">
        <v>41</v>
      </c>
      <c r="C41" s="29">
        <v>263000</v>
      </c>
      <c r="D41" s="29" t="s">
        <v>104</v>
      </c>
      <c r="E41" s="16" t="s">
        <v>50</v>
      </c>
    </row>
    <row r="42" spans="2:5" x14ac:dyDescent="0.25">
      <c r="B42" s="16" t="s">
        <v>42</v>
      </c>
      <c r="C42" s="29">
        <v>30000</v>
      </c>
      <c r="D42" s="29" t="s">
        <v>109</v>
      </c>
      <c r="E42" s="16" t="s">
        <v>50</v>
      </c>
    </row>
    <row r="43" spans="2:5" x14ac:dyDescent="0.25">
      <c r="B43" s="16" t="s">
        <v>43</v>
      </c>
      <c r="C43" s="29">
        <v>147000</v>
      </c>
      <c r="D43" s="29" t="s">
        <v>109</v>
      </c>
      <c r="E43" s="16" t="s">
        <v>50</v>
      </c>
    </row>
    <row r="44" spans="2:5" x14ac:dyDescent="0.25">
      <c r="B44" s="16" t="s">
        <v>44</v>
      </c>
      <c r="C44" s="29">
        <v>100000</v>
      </c>
      <c r="D44" s="29" t="s">
        <v>104</v>
      </c>
      <c r="E44" s="16" t="s">
        <v>50</v>
      </c>
    </row>
    <row r="45" spans="2:5" x14ac:dyDescent="0.25">
      <c r="B45" s="16" t="s">
        <v>45</v>
      </c>
      <c r="C45" s="29">
        <v>40000</v>
      </c>
      <c r="D45" s="29" t="s">
        <v>104</v>
      </c>
      <c r="E45" s="16" t="s">
        <v>50</v>
      </c>
    </row>
    <row r="46" spans="2:5" x14ac:dyDescent="0.25">
      <c r="B46" s="16" t="s">
        <v>46</v>
      </c>
      <c r="C46" s="29">
        <v>95000</v>
      </c>
      <c r="D46" s="29" t="s">
        <v>104</v>
      </c>
      <c r="E46" s="16" t="s">
        <v>50</v>
      </c>
    </row>
    <row r="47" spans="2:5" x14ac:dyDescent="0.25">
      <c r="B47" s="16" t="s">
        <v>47</v>
      </c>
      <c r="C47" s="29">
        <v>25000</v>
      </c>
      <c r="D47" s="29" t="s">
        <v>104</v>
      </c>
      <c r="E47" s="16" t="s">
        <v>50</v>
      </c>
    </row>
    <row r="48" spans="2:5" x14ac:dyDescent="0.25">
      <c r="B48" s="16" t="s">
        <v>48</v>
      </c>
      <c r="C48" s="29">
        <v>102200</v>
      </c>
      <c r="D48" s="29" t="s">
        <v>109</v>
      </c>
      <c r="E48" s="16" t="s">
        <v>50</v>
      </c>
    </row>
    <row r="49" spans="2:5" x14ac:dyDescent="0.25">
      <c r="B49" s="16" t="s">
        <v>105</v>
      </c>
      <c r="C49" s="29">
        <v>50000</v>
      </c>
      <c r="D49" s="29" t="s">
        <v>109</v>
      </c>
      <c r="E49" s="16" t="s">
        <v>50</v>
      </c>
    </row>
    <row r="50" spans="2:5" x14ac:dyDescent="0.25">
      <c r="B50" s="16" t="s">
        <v>49</v>
      </c>
      <c r="C50" s="29">
        <v>245980</v>
      </c>
      <c r="D50" s="29" t="s">
        <v>109</v>
      </c>
      <c r="E50" s="16" t="s">
        <v>50</v>
      </c>
    </row>
    <row r="51" spans="2:5" x14ac:dyDescent="0.25">
      <c r="C51" s="35" t="s">
        <v>31</v>
      </c>
    </row>
    <row r="52" spans="2:5" x14ac:dyDescent="0.25">
      <c r="B52" s="13" t="s">
        <v>165</v>
      </c>
    </row>
    <row r="53" spans="2:5" x14ac:dyDescent="0.25">
      <c r="B53" s="13" t="s">
        <v>137</v>
      </c>
    </row>
  </sheetData>
  <hyperlinks>
    <hyperlink ref="B52" r:id="rId1" display="http://kqz.gov.al/wp-content/uploads/2021/11/Raporti-i-auditimit-per-Partia-Republikane-e-Shqiperise.pdf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57"/>
  <sheetViews>
    <sheetView topLeftCell="A34" workbookViewId="0">
      <selection activeCell="B57" sqref="B56:B57"/>
    </sheetView>
  </sheetViews>
  <sheetFormatPr defaultColWidth="9.140625" defaultRowHeight="15" x14ac:dyDescent="0.25"/>
  <cols>
    <col min="1" max="1" width="9.140625" style="13"/>
    <col min="2" max="2" width="32.85546875" style="13" bestFit="1" customWidth="1"/>
    <col min="3" max="3" width="14.140625" style="35" bestFit="1" customWidth="1"/>
    <col min="4" max="4" width="20" style="35" bestFit="1" customWidth="1"/>
    <col min="5" max="5" width="19.85546875" style="13" bestFit="1" customWidth="1"/>
    <col min="6" max="16384" width="9.140625" style="13"/>
  </cols>
  <sheetData>
    <row r="2" spans="2:4" x14ac:dyDescent="0.25">
      <c r="B2" s="13" t="s">
        <v>135</v>
      </c>
    </row>
    <row r="4" spans="2:4" x14ac:dyDescent="0.25">
      <c r="B4" s="5" t="s">
        <v>7</v>
      </c>
      <c r="C4" s="2" t="s">
        <v>8</v>
      </c>
      <c r="D4" s="2" t="s">
        <v>9</v>
      </c>
    </row>
    <row r="5" spans="2:4" x14ac:dyDescent="0.25">
      <c r="B5" s="5" t="s">
        <v>10</v>
      </c>
      <c r="C5" s="6">
        <v>0</v>
      </c>
      <c r="D5" s="7"/>
    </row>
    <row r="6" spans="2:4" x14ac:dyDescent="0.25">
      <c r="B6" s="5" t="s">
        <v>11</v>
      </c>
      <c r="C6" s="6">
        <v>48720</v>
      </c>
      <c r="D6" s="7">
        <f>C6/$C$15</f>
        <v>6.0342884320510881E-2</v>
      </c>
    </row>
    <row r="7" spans="2:4" x14ac:dyDescent="0.25">
      <c r="B7" s="5" t="s">
        <v>12</v>
      </c>
      <c r="C7" s="6" t="s">
        <v>31</v>
      </c>
      <c r="D7" s="7" t="s">
        <v>31</v>
      </c>
    </row>
    <row r="8" spans="2:4" x14ac:dyDescent="0.25">
      <c r="B8" s="14" t="s">
        <v>13</v>
      </c>
      <c r="C8" s="6">
        <v>607570</v>
      </c>
      <c r="D8" s="7">
        <f>C8/$C$15</f>
        <v>0.7525149061291625</v>
      </c>
    </row>
    <row r="9" spans="2:4" x14ac:dyDescent="0.25">
      <c r="B9" s="5" t="s">
        <v>14</v>
      </c>
      <c r="C9" s="6" t="s">
        <v>31</v>
      </c>
      <c r="D9" s="7" t="s">
        <v>31</v>
      </c>
    </row>
    <row r="10" spans="2:4" x14ac:dyDescent="0.25">
      <c r="B10" s="5" t="s">
        <v>15</v>
      </c>
      <c r="C10" s="6" t="s">
        <v>31</v>
      </c>
      <c r="D10" s="7" t="s">
        <v>31</v>
      </c>
    </row>
    <row r="11" spans="2:4" x14ac:dyDescent="0.25">
      <c r="B11" s="5" t="s">
        <v>16</v>
      </c>
      <c r="C11" s="6">
        <v>151096</v>
      </c>
      <c r="D11" s="7">
        <f>C11/$C$15</f>
        <v>0.18714220955032662</v>
      </c>
    </row>
    <row r="12" spans="2:4" x14ac:dyDescent="0.25">
      <c r="B12" s="5" t="s">
        <v>17</v>
      </c>
      <c r="C12" s="6">
        <v>0</v>
      </c>
      <c r="D12" s="7">
        <f>C12/$C$15</f>
        <v>0</v>
      </c>
    </row>
    <row r="13" spans="2:4" x14ac:dyDescent="0.25">
      <c r="B13" s="5" t="s">
        <v>18</v>
      </c>
      <c r="C13" s="6" t="s">
        <v>31</v>
      </c>
      <c r="D13" s="7" t="s">
        <v>31</v>
      </c>
    </row>
    <row r="14" spans="2:4" x14ac:dyDescent="0.25">
      <c r="B14" s="5" t="s">
        <v>19</v>
      </c>
      <c r="C14" s="6" t="s">
        <v>31</v>
      </c>
      <c r="D14" s="7" t="s">
        <v>31</v>
      </c>
    </row>
    <row r="15" spans="2:4" x14ac:dyDescent="0.25">
      <c r="B15" s="5" t="s">
        <v>20</v>
      </c>
      <c r="C15" s="6">
        <f>SUM(C5:C14)</f>
        <v>807386</v>
      </c>
      <c r="D15" s="7">
        <f>C15/$C$15</f>
        <v>1</v>
      </c>
    </row>
    <row r="19" spans="2:5" x14ac:dyDescent="0.25">
      <c r="B19" s="13" t="s">
        <v>147</v>
      </c>
    </row>
    <row r="21" spans="2:5" x14ac:dyDescent="0.25">
      <c r="B21" s="14" t="s">
        <v>122</v>
      </c>
      <c r="C21" s="28" t="s">
        <v>23</v>
      </c>
      <c r="D21" s="28" t="s">
        <v>119</v>
      </c>
    </row>
    <row r="22" spans="2:5" x14ac:dyDescent="0.25">
      <c r="B22" s="16" t="s">
        <v>1</v>
      </c>
      <c r="C22" s="29">
        <v>0</v>
      </c>
      <c r="D22" s="40">
        <v>0</v>
      </c>
    </row>
    <row r="23" spans="2:5" x14ac:dyDescent="0.25">
      <c r="B23" s="16" t="s">
        <v>29</v>
      </c>
      <c r="C23" s="29">
        <v>899816</v>
      </c>
      <c r="D23" s="40">
        <v>1</v>
      </c>
    </row>
    <row r="24" spans="2:5" x14ac:dyDescent="0.25">
      <c r="B24" s="16" t="s">
        <v>35</v>
      </c>
      <c r="C24" s="29">
        <v>899816</v>
      </c>
      <c r="D24" s="40">
        <v>1</v>
      </c>
    </row>
    <row r="25" spans="2:5" x14ac:dyDescent="0.25">
      <c r="B25" s="41"/>
      <c r="C25" s="42"/>
      <c r="D25" s="43"/>
    </row>
    <row r="26" spans="2:5" x14ac:dyDescent="0.25">
      <c r="B26" s="41"/>
      <c r="C26" s="42"/>
      <c r="D26" s="43"/>
    </row>
    <row r="27" spans="2:5" x14ac:dyDescent="0.25">
      <c r="B27" s="13" t="s">
        <v>148</v>
      </c>
    </row>
    <row r="28" spans="2:5" x14ac:dyDescent="0.25">
      <c r="B28" s="13" t="s">
        <v>31</v>
      </c>
    </row>
    <row r="29" spans="2:5" x14ac:dyDescent="0.25">
      <c r="B29" s="14" t="s">
        <v>115</v>
      </c>
      <c r="C29" s="28" t="s">
        <v>23</v>
      </c>
      <c r="D29" s="28" t="s">
        <v>116</v>
      </c>
      <c r="E29" s="27" t="s">
        <v>101</v>
      </c>
    </row>
    <row r="30" spans="2:5" x14ac:dyDescent="0.25">
      <c r="B30" s="16" t="s">
        <v>84</v>
      </c>
      <c r="C30" s="29">
        <v>75000</v>
      </c>
      <c r="D30" s="29" t="s">
        <v>107</v>
      </c>
      <c r="E30" s="17" t="s">
        <v>108</v>
      </c>
    </row>
    <row r="31" spans="2:5" x14ac:dyDescent="0.25">
      <c r="B31" s="16" t="s">
        <v>36</v>
      </c>
      <c r="C31" s="29">
        <v>75000</v>
      </c>
      <c r="D31" s="29" t="s">
        <v>107</v>
      </c>
      <c r="E31" s="17" t="s">
        <v>108</v>
      </c>
    </row>
    <row r="32" spans="2:5" x14ac:dyDescent="0.25">
      <c r="B32" s="16" t="s">
        <v>85</v>
      </c>
      <c r="C32" s="29">
        <v>75000</v>
      </c>
      <c r="D32" s="29" t="s">
        <v>107</v>
      </c>
      <c r="E32" s="17" t="s">
        <v>108</v>
      </c>
    </row>
    <row r="33" spans="2:5" x14ac:dyDescent="0.25">
      <c r="B33" s="16" t="s">
        <v>86</v>
      </c>
      <c r="C33" s="29">
        <v>75000</v>
      </c>
      <c r="D33" s="29" t="s">
        <v>107</v>
      </c>
      <c r="E33" s="17" t="s">
        <v>108</v>
      </c>
    </row>
    <row r="34" spans="2:5" x14ac:dyDescent="0.25">
      <c r="B34" s="16" t="s">
        <v>87</v>
      </c>
      <c r="C34" s="29">
        <v>50000</v>
      </c>
      <c r="D34" s="29" t="s">
        <v>107</v>
      </c>
      <c r="E34" s="17" t="s">
        <v>108</v>
      </c>
    </row>
    <row r="35" spans="2:5" x14ac:dyDescent="0.25">
      <c r="B35" s="16" t="s">
        <v>88</v>
      </c>
      <c r="C35" s="29">
        <v>50000</v>
      </c>
      <c r="D35" s="29" t="s">
        <v>107</v>
      </c>
      <c r="E35" s="17" t="s">
        <v>108</v>
      </c>
    </row>
    <row r="36" spans="2:5" x14ac:dyDescent="0.25">
      <c r="B36" s="16" t="s">
        <v>89</v>
      </c>
      <c r="C36" s="29">
        <v>50000</v>
      </c>
      <c r="D36" s="29" t="s">
        <v>107</v>
      </c>
      <c r="E36" s="17" t="s">
        <v>108</v>
      </c>
    </row>
    <row r="37" spans="2:5" x14ac:dyDescent="0.25">
      <c r="B37" s="16" t="s">
        <v>90</v>
      </c>
      <c r="C37" s="29">
        <v>50000</v>
      </c>
      <c r="D37" s="29" t="s">
        <v>107</v>
      </c>
      <c r="E37" s="17" t="s">
        <v>108</v>
      </c>
    </row>
    <row r="38" spans="2:5" x14ac:dyDescent="0.25">
      <c r="B38" s="16" t="s">
        <v>91</v>
      </c>
      <c r="C38" s="29">
        <v>50000</v>
      </c>
      <c r="D38" s="29" t="s">
        <v>107</v>
      </c>
      <c r="E38" s="17" t="s">
        <v>108</v>
      </c>
    </row>
    <row r="39" spans="2:5" x14ac:dyDescent="0.25">
      <c r="B39" s="16" t="s">
        <v>92</v>
      </c>
      <c r="C39" s="29">
        <v>50000</v>
      </c>
      <c r="D39" s="29" t="s">
        <v>107</v>
      </c>
      <c r="E39" s="17" t="s">
        <v>108</v>
      </c>
    </row>
    <row r="40" spans="2:5" x14ac:dyDescent="0.25">
      <c r="B40" s="16" t="s">
        <v>93</v>
      </c>
      <c r="C40" s="29">
        <v>50000</v>
      </c>
      <c r="D40" s="29" t="s">
        <v>107</v>
      </c>
      <c r="E40" s="17" t="s">
        <v>108</v>
      </c>
    </row>
    <row r="41" spans="2:5" x14ac:dyDescent="0.25">
      <c r="B41" s="16" t="s">
        <v>94</v>
      </c>
      <c r="C41" s="29">
        <v>25000</v>
      </c>
      <c r="D41" s="29" t="s">
        <v>107</v>
      </c>
      <c r="E41" s="17" t="s">
        <v>108</v>
      </c>
    </row>
    <row r="42" spans="2:5" x14ac:dyDescent="0.25">
      <c r="B42" s="16" t="s">
        <v>95</v>
      </c>
      <c r="C42" s="29">
        <v>25000</v>
      </c>
      <c r="D42" s="29" t="s">
        <v>107</v>
      </c>
      <c r="E42" s="17" t="s">
        <v>108</v>
      </c>
    </row>
    <row r="43" spans="2:5" x14ac:dyDescent="0.25">
      <c r="B43" s="16" t="s">
        <v>96</v>
      </c>
      <c r="C43" s="29">
        <v>25000</v>
      </c>
      <c r="D43" s="29" t="s">
        <v>107</v>
      </c>
      <c r="E43" s="17" t="s">
        <v>108</v>
      </c>
    </row>
    <row r="44" spans="2:5" x14ac:dyDescent="0.25">
      <c r="B44" s="16" t="s">
        <v>97</v>
      </c>
      <c r="C44" s="29">
        <v>23720</v>
      </c>
      <c r="D44" s="29" t="s">
        <v>107</v>
      </c>
      <c r="E44" s="17" t="s">
        <v>108</v>
      </c>
    </row>
    <row r="45" spans="2:5" x14ac:dyDescent="0.25">
      <c r="B45" s="16" t="s">
        <v>98</v>
      </c>
      <c r="C45" s="29">
        <v>15000</v>
      </c>
      <c r="D45" s="29" t="s">
        <v>109</v>
      </c>
      <c r="E45" s="17" t="s">
        <v>108</v>
      </c>
    </row>
    <row r="46" spans="2:5" x14ac:dyDescent="0.25">
      <c r="B46" s="16" t="s">
        <v>99</v>
      </c>
      <c r="C46" s="29">
        <v>20000</v>
      </c>
      <c r="D46" s="29" t="s">
        <v>109</v>
      </c>
      <c r="E46" s="17" t="s">
        <v>108</v>
      </c>
    </row>
    <row r="47" spans="2:5" x14ac:dyDescent="0.25">
      <c r="B47" s="16" t="s">
        <v>36</v>
      </c>
      <c r="C47" s="29">
        <v>191096</v>
      </c>
      <c r="D47" s="29" t="s">
        <v>109</v>
      </c>
      <c r="E47" s="17" t="s">
        <v>108</v>
      </c>
    </row>
    <row r="49" spans="2:3" x14ac:dyDescent="0.25">
      <c r="B49" s="44" t="s">
        <v>149</v>
      </c>
    </row>
    <row r="50" spans="2:3" x14ac:dyDescent="0.25">
      <c r="B50" s="13" t="s">
        <v>31</v>
      </c>
    </row>
    <row r="51" spans="2:3" x14ac:dyDescent="0.25">
      <c r="B51" s="45" t="s">
        <v>123</v>
      </c>
      <c r="C51" s="28" t="s">
        <v>23</v>
      </c>
    </row>
    <row r="52" spans="2:3" x14ac:dyDescent="0.25">
      <c r="B52" s="46" t="s">
        <v>37</v>
      </c>
      <c r="C52" s="29">
        <v>116096</v>
      </c>
    </row>
    <row r="53" spans="2:3" x14ac:dyDescent="0.25">
      <c r="B53" s="70" t="s">
        <v>150</v>
      </c>
      <c r="C53" s="29">
        <v>15000</v>
      </c>
    </row>
    <row r="54" spans="2:3" x14ac:dyDescent="0.25">
      <c r="B54" s="71"/>
      <c r="C54" s="29">
        <v>20000</v>
      </c>
    </row>
    <row r="56" spans="2:3" x14ac:dyDescent="0.25">
      <c r="B56" s="13" t="s">
        <v>166</v>
      </c>
    </row>
    <row r="57" spans="2:3" x14ac:dyDescent="0.25">
      <c r="B57" s="13" t="s">
        <v>137</v>
      </c>
    </row>
  </sheetData>
  <mergeCells count="1">
    <mergeCell ref="B53:B54"/>
  </mergeCells>
  <hyperlinks>
    <hyperlink ref="B56" r:id="rId1" display="http://kqz.gov.al/wp-content/uploads/2021/11/Raporti-i-auditimit-per-Partia-Republikane-e-Shqiperise.pdf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Partitë bashkë</vt:lpstr>
      <vt:lpstr>PDIU</vt:lpstr>
      <vt:lpstr>PR</vt:lpstr>
      <vt:lpstr>Bindja Demokratike</vt:lpstr>
      <vt:lpstr>FRD</vt:lpstr>
      <vt:lpstr>Partia Demokristiane</vt:lpstr>
      <vt:lpstr>LZHK</vt:lpstr>
      <vt:lpstr>PAA</vt:lpstr>
      <vt:lpstr>Lëvizja për Ndryshim</vt:lpstr>
      <vt:lpstr>Nisma Thurje</vt:lpstr>
      <vt:lpstr>Lëvizja e Re</vt:lpstr>
      <vt:lpstr>PBDNJ</vt:lpstr>
      <vt:lpstr>Balli Kombëtar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User</cp:lastModifiedBy>
  <dcterms:created xsi:type="dcterms:W3CDTF">2022-06-02T18:23:09Z</dcterms:created>
  <dcterms:modified xsi:type="dcterms:W3CDTF">2022-09-14T06:42:09Z</dcterms:modified>
</cp:coreProperties>
</file>