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firstSheet="1" activeTab="2"/>
  </bookViews>
  <sheets>
    <sheet name="PPP - Mbështetje Buxhetore" sheetId="1" r:id="rId1"/>
    <sheet name="Mbështetje Buxhetore 2019-2022" sheetId="2" r:id="rId2"/>
    <sheet name="PPP Pa Mbështetje Buxhetore" sheetId="3" r:id="rId3"/>
    <sheet name="Vendime Gjyqësore" sheetId="4" r:id="rId4"/>
    <sheet name="TVSH" sheetId="5" r:id="rId5"/>
  </sheets>
  <definedNames/>
  <calcPr fullCalcOnLoad="1"/>
</workbook>
</file>

<file path=xl/sharedStrings.xml><?xml version="1.0" encoding="utf-8"?>
<sst xmlns="http://schemas.openxmlformats.org/spreadsheetml/2006/main" count="87" uniqueCount="54">
  <si>
    <t>GJOKA 87</t>
  </si>
  <si>
    <t>S2 ALBANIA</t>
  </si>
  <si>
    <t>Integrated Energy BV SPV</t>
  </si>
  <si>
    <t>Integrated Technology Waste Treatment Fier</t>
  </si>
  <si>
    <t>LABORATORY NETWORKS</t>
  </si>
  <si>
    <t>Albanian Highway Concession</t>
  </si>
  <si>
    <t>ALBTEK ENERGY</t>
  </si>
  <si>
    <t>Shoqëria Koncesionare Z.M.A</t>
  </si>
  <si>
    <t>DEVOLL HYDROPOWER</t>
  </si>
  <si>
    <t>2019-2022</t>
  </si>
  <si>
    <t>ECO CLEANING</t>
  </si>
  <si>
    <t>ALEAT</t>
  </si>
  <si>
    <t>EMS ALBANIAN PORT OPERATOR (EMS APO)</t>
  </si>
  <si>
    <t>BERALB</t>
  </si>
  <si>
    <t>KUKËS INTERNATIONAL AIRPORT</t>
  </si>
  <si>
    <t>HEC - i DUNICE</t>
  </si>
  <si>
    <t>ENERGY PLUS</t>
  </si>
  <si>
    <t>REGJISTRI I BARRËVE SIGURUESE (R.B.S)</t>
  </si>
  <si>
    <t>SGS Automotive Albania</t>
  </si>
  <si>
    <t>MP-HEC</t>
  </si>
  <si>
    <t>ALBANIAN FERRY TERMINAL OPERATOR</t>
  </si>
  <si>
    <t>TIRANA INTERNATIONAL AIRPORT SHPK (TIA)</t>
  </si>
  <si>
    <t>PRASLIN INVESTMENT</t>
  </si>
  <si>
    <t>BANKERS PETROLEUM ALBANIA LTD</t>
  </si>
  <si>
    <t>ALBCHROME</t>
  </si>
  <si>
    <t>Eco Cleaning është shoqëri koncesionare që paguhet nga Pushteti Vendor</t>
  </si>
  <si>
    <t>Shoqëria Koncesionare "Rruga Orikum - Llogara"</t>
  </si>
  <si>
    <t>Table 1: Ranking of PPPs with Budget Support, Treasury Transactions value in 2022</t>
  </si>
  <si>
    <t>Contract</t>
  </si>
  <si>
    <t>Transaction value</t>
  </si>
  <si>
    <t>Comments and Analyses: Open Data Albania</t>
  </si>
  <si>
    <t>Source: Open Spending, https://spending.data.al/en/treasury/list/year/2019</t>
  </si>
  <si>
    <t>*Devoll Hydropower has benefited from the Bank Guarantee of the previous year, Withdrawn.</t>
  </si>
  <si>
    <t>Customs Scanning Service</t>
  </si>
  <si>
    <t>Provision of hospital laboratory services</t>
  </si>
  <si>
    <t>For the construction of the landfill, the incinerator and the rehabilitation of the existing landfills in Tirana and the production of electricity</t>
  </si>
  <si>
    <t>Construction, Operation and Maintenance of the Milot-Morinë Road</t>
  </si>
  <si>
    <t>For the improvement of the educational infrastructure in the Municipality of Tirana</t>
  </si>
  <si>
    <t>Build, Operate and Transfer (BOT), HPP on the Devoll River, replacement road construction reimbursement</t>
  </si>
  <si>
    <t>Construction and Operation of Arbri Road</t>
  </si>
  <si>
    <t>Construction, operation and transfer of the incinerator for the processing of urban waste in the Municipality of Fier</t>
  </si>
  <si>
    <t xml:space="preserve">Construction and Operation of Orikum- Dukat  Yacht Harbor </t>
  </si>
  <si>
    <t>Service of cleaning, collection, transportation and selection of urban waste in the City of Kamëz</t>
  </si>
  <si>
    <t>Construction, operation and transfer of the incinerator for the processing of urban waste in the Municipality of Elbasan</t>
  </si>
  <si>
    <t>Concessionary Company Z.M.A</t>
  </si>
  <si>
    <t>Concessionary Company"Orikum - Llogara Road"</t>
  </si>
  <si>
    <t>Table 2: Ranking of PPPs with Budgetary support, Value of Budgetary Transactions for the four-year period 2019-2022, in millions of Lek</t>
  </si>
  <si>
    <t>Graph 2: Transaction value of payments from the State Budget during 2022 for PPP / Concessions, in millions of Lek</t>
  </si>
  <si>
    <t>Chart 3: Ranking of PPP with Budgetary support, Value of Budgetary Transactions for the four-year period 2019-2022, in millions of Lek</t>
  </si>
  <si>
    <t>Table 3: Treasury Transaction values awarded to PPP's without Budgetary Support for the four-year period, 2019-2022</t>
  </si>
  <si>
    <t>Table 4: Treasury transactions awarded to PPP's as a result of Judicial Verdicts</t>
  </si>
  <si>
    <t>Concessionary Companies</t>
  </si>
  <si>
    <t>Table 5: VAT refund for Concessionaire companies through Treasury Transactions executed in 2022, Lek</t>
  </si>
  <si>
    <t>CONCESSIONARY COMPANY PORTI MBM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</si>
</sst>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name val="Calibri"/>
      <family val="2"/>
    </font>
    <font>
      <sz val="11"/>
      <color indexed="63"/>
      <name val="Calibri"/>
      <family val="2"/>
    </font>
    <font>
      <sz val="7"/>
      <color indexed="63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  <font>
      <sz val="7"/>
      <color rgb="FF33333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4" fillId="0" borderId="12" xfId="0" applyNumberFormat="1" applyFont="1" applyBorder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left"/>
    </xf>
    <xf numFmtId="3" fontId="4" fillId="0" borderId="15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3" fontId="43" fillId="0" borderId="15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3" fontId="0" fillId="0" borderId="22" xfId="0" applyNumberForma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82"/>
          <c:w val="0.9725"/>
          <c:h val="0.88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'Mbështetje Buxhetore 2019-2022'!$C$4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'Mbështetje Buxhetore 2019-2022'!$B$5:$B$14</c:f>
              <c:strCache/>
            </c:strRef>
          </c:cat>
          <c:val>
            <c:numRef>
              <c:f>'Mbështetje Buxhetore 2019-2022'!$C$5:$C$14</c:f>
              <c:numCache/>
            </c:numRef>
          </c:val>
        </c:ser>
        <c:ser>
          <c:idx val="1"/>
          <c:order val="1"/>
          <c:tx>
            <c:strRef>
              <c:f>'Mbështetje Buxhetore 2019-2022'!$D$4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'Mbështetje Buxhetore 2019-2022'!$B$5:$B$14</c:f>
              <c:strCache/>
            </c:strRef>
          </c:cat>
          <c:val>
            <c:numRef>
              <c:f>'Mbështetje Buxhetore 2019-2022'!$D$5:$D$14</c:f>
              <c:numCache/>
            </c:numRef>
          </c:val>
        </c:ser>
        <c:ser>
          <c:idx val="2"/>
          <c:order val="2"/>
          <c:tx>
            <c:strRef>
              <c:f>'Mbështetje Buxhetore 2019-2022'!$E$4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'Mbështetje Buxhetore 2019-2022'!$B$5:$B$14</c:f>
              <c:strCache/>
            </c:strRef>
          </c:cat>
          <c:val>
            <c:numRef>
              <c:f>'Mbështetje Buxhetore 2019-2022'!$E$5:$E$14</c:f>
              <c:numCache/>
            </c:numRef>
          </c:val>
        </c:ser>
        <c:ser>
          <c:idx val="3"/>
          <c:order val="3"/>
          <c:tx>
            <c:strRef>
              <c:f>'Mbështetje Buxhetore 2019-2022'!$F$4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'Mbështetje Buxhetore 2019-2022'!$B$5:$B$14</c:f>
              <c:strCache/>
            </c:strRef>
          </c:cat>
          <c:val>
            <c:numRef>
              <c:f>'Mbështetje Buxhetore 2019-2022'!$F$5:$F$14</c:f>
              <c:numCache/>
            </c:numRef>
          </c:val>
        </c:ser>
        <c:overlap val="100"/>
        <c:gapWidth val="50"/>
        <c:axId val="64611182"/>
        <c:axId val="44629727"/>
      </c:barChart>
      <c:catAx>
        <c:axId val="6461118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629727"/>
        <c:crosses val="autoZero"/>
        <c:auto val="1"/>
        <c:lblOffset val="100"/>
        <c:tickLblSkip val="1"/>
        <c:noMultiLvlLbl val="0"/>
      </c:catAx>
      <c:valAx>
        <c:axId val="44629727"/>
        <c:scaling>
          <c:orientation val="minMax"/>
          <c:max val="15000"/>
          <c:min val="0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611182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725"/>
          <c:y val="0.0095"/>
          <c:w val="0.361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625"/>
          <c:w val="0.967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'Mbështetje Buxhetore 2019-2022'!$G$4</c:f>
              <c:strCache>
                <c:ptCount val="1"/>
                <c:pt idx="0">
                  <c:v>2019-2022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'Mbështetje Buxhetore 2019-2022'!$B$5:$B$14</c:f>
              <c:strCache/>
            </c:strRef>
          </c:cat>
          <c:val>
            <c:numRef>
              <c:f>'Mbështetje Buxhetore 2019-2022'!$G$5:$G$14</c:f>
              <c:numCache/>
            </c:numRef>
          </c:val>
        </c:ser>
        <c:gapWidth val="50"/>
        <c:axId val="66123224"/>
        <c:axId val="58238105"/>
      </c:barChart>
      <c:catAx>
        <c:axId val="661232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inMax"/>
        </c:scaling>
        <c:axPos val="t"/>
        <c:delete val="1"/>
        <c:majorTickMark val="out"/>
        <c:minorTickMark val="none"/>
        <c:tickLblPos val="nextTo"/>
        <c:crossAx val="66123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171450</xdr:rowOff>
    </xdr:from>
    <xdr:to>
      <xdr:col>15</xdr:col>
      <xdr:colOff>542925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8229600" y="552450"/>
        <a:ext cx="48291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22</xdr:row>
      <xdr:rowOff>28575</xdr:rowOff>
    </xdr:from>
    <xdr:to>
      <xdr:col>15</xdr:col>
      <xdr:colOff>323850</xdr:colOff>
      <xdr:row>37</xdr:row>
      <xdr:rowOff>28575</xdr:rowOff>
    </xdr:to>
    <xdr:graphicFrame>
      <xdr:nvGraphicFramePr>
        <xdr:cNvPr id="2" name="Chart 2"/>
        <xdr:cNvGraphicFramePr/>
      </xdr:nvGraphicFramePr>
      <xdr:xfrm>
        <a:off x="8267700" y="4248150"/>
        <a:ext cx="45720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zoomScalePageLayoutView="0" workbookViewId="0" topLeftCell="B1">
      <selection activeCell="B23" sqref="B23"/>
    </sheetView>
  </sheetViews>
  <sheetFormatPr defaultColWidth="9.140625" defaultRowHeight="15"/>
  <cols>
    <col min="2" max="2" width="108.57421875" style="6" bestFit="1" customWidth="1"/>
    <col min="3" max="3" width="40.8515625" style="0" bestFit="1" customWidth="1"/>
    <col min="4" max="4" width="18.7109375" style="0" bestFit="1" customWidth="1"/>
  </cols>
  <sheetData>
    <row r="2" ht="15">
      <c r="B2" s="6" t="s">
        <v>27</v>
      </c>
    </row>
    <row r="3" ht="15.75" thickBot="1"/>
    <row r="4" spans="2:4" ht="15.75" thickBot="1">
      <c r="B4" s="30" t="s">
        <v>28</v>
      </c>
      <c r="C4" s="23" t="s">
        <v>51</v>
      </c>
      <c r="D4" s="10" t="s">
        <v>29</v>
      </c>
    </row>
    <row r="5" spans="2:4" ht="15">
      <c r="B5" s="1" t="s">
        <v>39</v>
      </c>
      <c r="C5" s="28" t="s">
        <v>0</v>
      </c>
      <c r="D5" s="7">
        <v>2940000000</v>
      </c>
    </row>
    <row r="6" spans="2:4" ht="15">
      <c r="B6" s="2" t="s">
        <v>33</v>
      </c>
      <c r="C6" s="28" t="s">
        <v>1</v>
      </c>
      <c r="D6" s="7">
        <v>2000756117</v>
      </c>
    </row>
    <row r="7" spans="2:4" ht="15">
      <c r="B7" s="2" t="s">
        <v>34</v>
      </c>
      <c r="C7" s="28" t="s">
        <v>4</v>
      </c>
      <c r="D7" s="7">
        <v>1458422442</v>
      </c>
    </row>
    <row r="8" spans="2:4" ht="15">
      <c r="B8" s="2" t="s">
        <v>35</v>
      </c>
      <c r="C8" s="28" t="s">
        <v>2</v>
      </c>
      <c r="D8" s="7">
        <v>1427411449</v>
      </c>
    </row>
    <row r="9" spans="2:4" ht="15">
      <c r="B9" s="2" t="s">
        <v>36</v>
      </c>
      <c r="C9" s="28" t="s">
        <v>5</v>
      </c>
      <c r="D9" s="7">
        <v>741029880</v>
      </c>
    </row>
    <row r="10" spans="2:4" ht="15">
      <c r="B10" s="2" t="s">
        <v>37</v>
      </c>
      <c r="C10" s="28" t="s">
        <v>44</v>
      </c>
      <c r="D10" s="7">
        <v>395074388</v>
      </c>
    </row>
    <row r="11" spans="2:4" ht="15">
      <c r="B11" s="2" t="s">
        <v>40</v>
      </c>
      <c r="C11" s="28" t="s">
        <v>3</v>
      </c>
      <c r="D11" s="7">
        <v>376385112</v>
      </c>
    </row>
    <row r="12" spans="2:4" ht="15">
      <c r="B12" s="2" t="s">
        <v>41</v>
      </c>
      <c r="C12" s="28" t="s">
        <v>45</v>
      </c>
      <c r="D12" s="7">
        <v>224698533</v>
      </c>
    </row>
    <row r="13" spans="2:4" ht="15">
      <c r="B13" s="2" t="s">
        <v>42</v>
      </c>
      <c r="C13" s="2" t="s">
        <v>10</v>
      </c>
      <c r="D13" s="7">
        <v>175134017</v>
      </c>
    </row>
    <row r="14" spans="2:4" ht="15">
      <c r="B14" s="2" t="s">
        <v>38</v>
      </c>
      <c r="C14" s="28" t="s">
        <v>8</v>
      </c>
      <c r="D14" s="7">
        <v>612239</v>
      </c>
    </row>
    <row r="15" spans="2:4" ht="15.75" thickBot="1">
      <c r="B15" s="8" t="s">
        <v>43</v>
      </c>
      <c r="C15" s="29" t="s">
        <v>6</v>
      </c>
      <c r="D15" s="11">
        <v>0</v>
      </c>
    </row>
    <row r="17" spans="2:5" ht="15">
      <c r="B17" s="6" t="s">
        <v>30</v>
      </c>
      <c r="E17" s="20" t="s">
        <v>32</v>
      </c>
    </row>
    <row r="18" ht="15">
      <c r="B18" s="6" t="s">
        <v>31</v>
      </c>
    </row>
    <row r="21" ht="15">
      <c r="D21">
        <f>D23*1000000</f>
        <v>175134017</v>
      </c>
    </row>
    <row r="23" ht="15">
      <c r="D23" s="35">
        <v>175.134017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40.8515625" style="0" bestFit="1" customWidth="1"/>
    <col min="3" max="4" width="12.28125" style="16" bestFit="1" customWidth="1"/>
    <col min="5" max="6" width="13.28125" style="16" bestFit="1" customWidth="1"/>
    <col min="7" max="7" width="13.421875" style="16" bestFit="1" customWidth="1"/>
  </cols>
  <sheetData>
    <row r="2" spans="2:9" ht="15">
      <c r="B2" t="s">
        <v>46</v>
      </c>
      <c r="I2" t="s">
        <v>47</v>
      </c>
    </row>
    <row r="3" ht="15.75" thickBot="1"/>
    <row r="4" spans="2:7" ht="15.75" thickBot="1">
      <c r="B4" s="23" t="s">
        <v>51</v>
      </c>
      <c r="C4" s="37">
        <v>2019</v>
      </c>
      <c r="D4" s="38">
        <v>2020</v>
      </c>
      <c r="E4" s="38">
        <v>2021</v>
      </c>
      <c r="F4" s="38">
        <v>2022</v>
      </c>
      <c r="G4" s="33" t="s">
        <v>9</v>
      </c>
    </row>
    <row r="5" spans="2:7" ht="15">
      <c r="B5" s="1" t="s">
        <v>0</v>
      </c>
      <c r="C5" s="3">
        <v>3780</v>
      </c>
      <c r="D5" s="3">
        <v>2520</v>
      </c>
      <c r="E5" s="3">
        <v>3180</v>
      </c>
      <c r="F5" s="40">
        <v>2940</v>
      </c>
      <c r="G5" s="34">
        <v>12420</v>
      </c>
    </row>
    <row r="6" spans="2:7" ht="15">
      <c r="B6" s="2" t="s">
        <v>2</v>
      </c>
      <c r="C6" s="31">
        <v>992.472821</v>
      </c>
      <c r="D6" s="31">
        <v>1280.012098</v>
      </c>
      <c r="E6" s="39">
        <v>1311.693931</v>
      </c>
      <c r="F6" s="41">
        <v>1427.411449</v>
      </c>
      <c r="G6" s="35">
        <v>5011.590299</v>
      </c>
    </row>
    <row r="7" spans="2:8" ht="15">
      <c r="B7" s="2" t="s">
        <v>1</v>
      </c>
      <c r="C7" s="31">
        <v>1385.284724</v>
      </c>
      <c r="D7" s="31">
        <v>138.141385</v>
      </c>
      <c r="E7" s="31">
        <v>1484.005655</v>
      </c>
      <c r="F7" s="42">
        <v>2000.756117</v>
      </c>
      <c r="G7" s="35">
        <v>5008.187881</v>
      </c>
      <c r="H7" s="5"/>
    </row>
    <row r="8" spans="2:7" ht="15">
      <c r="B8" s="2" t="s">
        <v>3</v>
      </c>
      <c r="C8" s="31">
        <v>752.770224</v>
      </c>
      <c r="D8" s="31">
        <v>752.770224</v>
      </c>
      <c r="E8" s="31">
        <v>690.039372</v>
      </c>
      <c r="F8" s="7">
        <v>376.385112</v>
      </c>
      <c r="G8" s="35">
        <v>2571.964932</v>
      </c>
    </row>
    <row r="9" spans="2:7" ht="15">
      <c r="B9" s="2" t="s">
        <v>4</v>
      </c>
      <c r="C9" s="31">
        <v>0</v>
      </c>
      <c r="D9" s="31">
        <v>30.67019</v>
      </c>
      <c r="E9" s="31">
        <v>1051.334225</v>
      </c>
      <c r="F9" s="7">
        <v>1458.422442</v>
      </c>
      <c r="G9" s="35">
        <v>2540.426857</v>
      </c>
    </row>
    <row r="10" spans="2:7" ht="15">
      <c r="B10" s="2" t="s">
        <v>5</v>
      </c>
      <c r="C10" s="31">
        <v>242.97876</v>
      </c>
      <c r="D10" s="31">
        <v>738.7698</v>
      </c>
      <c r="E10" s="31">
        <v>738.54542</v>
      </c>
      <c r="F10" s="7">
        <v>741.02988</v>
      </c>
      <c r="G10" s="35">
        <v>2461.32386</v>
      </c>
    </row>
    <row r="11" spans="2:7" ht="15">
      <c r="B11" s="2" t="s">
        <v>6</v>
      </c>
      <c r="C11" s="39">
        <v>581.936415</v>
      </c>
      <c r="D11" s="39">
        <v>582.719856</v>
      </c>
      <c r="E11" s="39">
        <v>40.292027</v>
      </c>
      <c r="F11" s="41">
        <v>0</v>
      </c>
      <c r="G11" s="35">
        <v>1204.948298</v>
      </c>
    </row>
    <row r="12" spans="2:8" ht="15">
      <c r="B12" s="2" t="s">
        <v>10</v>
      </c>
      <c r="C12" s="32">
        <v>112.5</v>
      </c>
      <c r="D12" s="32">
        <v>97.382905</v>
      </c>
      <c r="E12" s="32">
        <v>74.766601</v>
      </c>
      <c r="G12" s="35">
        <v>459.783523</v>
      </c>
      <c r="H12" s="20" t="s">
        <v>25</v>
      </c>
    </row>
    <row r="13" spans="2:7" ht="15">
      <c r="B13" s="2" t="s">
        <v>7</v>
      </c>
      <c r="C13" s="31">
        <v>0</v>
      </c>
      <c r="D13" s="31">
        <v>0</v>
      </c>
      <c r="E13" s="31">
        <v>0</v>
      </c>
      <c r="F13" s="7">
        <v>395.074388</v>
      </c>
      <c r="G13" s="35">
        <v>395.074388</v>
      </c>
    </row>
    <row r="14" spans="2:7" ht="15">
      <c r="B14" s="2" t="s">
        <v>26</v>
      </c>
      <c r="C14" s="31">
        <v>0</v>
      </c>
      <c r="D14" s="31">
        <v>0</v>
      </c>
      <c r="E14" s="31">
        <v>0</v>
      </c>
      <c r="F14" s="7">
        <v>224.698533</v>
      </c>
      <c r="G14" s="35">
        <v>224.698533</v>
      </c>
    </row>
    <row r="15" spans="2:7" ht="15.75" thickBot="1">
      <c r="B15" s="8" t="s">
        <v>8</v>
      </c>
      <c r="C15" s="14">
        <v>0</v>
      </c>
      <c r="D15" s="14">
        <v>0</v>
      </c>
      <c r="E15" s="14">
        <v>0</v>
      </c>
      <c r="F15" s="9">
        <v>0.612239</v>
      </c>
      <c r="G15" s="36">
        <v>0.612239</v>
      </c>
    </row>
    <row r="16" spans="2:6" ht="15">
      <c r="B16" s="43"/>
      <c r="F16"/>
    </row>
    <row r="17" spans="2:6" ht="15">
      <c r="B17" s="6" t="s">
        <v>30</v>
      </c>
      <c r="F17"/>
    </row>
    <row r="18" spans="2:6" ht="15">
      <c r="B18" s="6" t="s">
        <v>31</v>
      </c>
      <c r="F18"/>
    </row>
    <row r="19" spans="3:6" ht="15">
      <c r="C19"/>
      <c r="D19"/>
      <c r="E19"/>
      <c r="F19"/>
    </row>
    <row r="20" spans="3:7" ht="15">
      <c r="C20"/>
      <c r="D20"/>
      <c r="E20"/>
      <c r="F20"/>
      <c r="G20"/>
    </row>
    <row r="21" spans="3:9" ht="15">
      <c r="C21"/>
      <c r="D21"/>
      <c r="E21"/>
      <c r="F21"/>
      <c r="G21"/>
      <c r="I21" t="s">
        <v>48</v>
      </c>
    </row>
    <row r="22" spans="3:7" ht="15">
      <c r="C22"/>
      <c r="D22"/>
      <c r="E22"/>
      <c r="F22"/>
      <c r="G22"/>
    </row>
    <row r="23" spans="3:7" ht="15">
      <c r="C23"/>
      <c r="D23"/>
      <c r="E23"/>
      <c r="F23"/>
      <c r="G23"/>
    </row>
    <row r="24" spans="3:7" ht="15">
      <c r="C24"/>
      <c r="D24"/>
      <c r="E24"/>
      <c r="F24"/>
      <c r="G24"/>
    </row>
    <row r="25" spans="3:7" ht="15">
      <c r="C25"/>
      <c r="D25"/>
      <c r="E25"/>
      <c r="F25"/>
      <c r="G25"/>
    </row>
    <row r="26" spans="3:7" ht="15">
      <c r="C26"/>
      <c r="D26"/>
      <c r="E26"/>
      <c r="F26"/>
      <c r="G2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2" max="2" width="82.7109375" style="0" bestFit="1" customWidth="1"/>
    <col min="3" max="3" width="10.8515625" style="0" bestFit="1" customWidth="1"/>
    <col min="4" max="5" width="9.8515625" style="0" bestFit="1" customWidth="1"/>
    <col min="6" max="7" width="10.8515625" style="0" bestFit="1" customWidth="1"/>
  </cols>
  <sheetData>
    <row r="2" ht="15">
      <c r="B2" t="s">
        <v>49</v>
      </c>
    </row>
    <row r="3" ht="15" customHeight="1" thickBot="1"/>
    <row r="4" spans="2:7" ht="15.75" thickBot="1">
      <c r="B4" s="23" t="s">
        <v>51</v>
      </c>
      <c r="C4" s="17">
        <v>2019</v>
      </c>
      <c r="D4" s="17">
        <v>2020</v>
      </c>
      <c r="E4" s="17">
        <v>2021</v>
      </c>
      <c r="F4" s="17">
        <v>2022</v>
      </c>
      <c r="G4" s="18" t="s">
        <v>9</v>
      </c>
    </row>
    <row r="5" spans="2:7" ht="15">
      <c r="B5" s="2" t="s">
        <v>11</v>
      </c>
      <c r="C5" s="13">
        <v>0</v>
      </c>
      <c r="D5" s="13">
        <v>0</v>
      </c>
      <c r="E5" s="13">
        <v>14403900</v>
      </c>
      <c r="F5" s="13">
        <v>30688800</v>
      </c>
      <c r="G5" s="12">
        <v>45092700</v>
      </c>
    </row>
    <row r="6" spans="2:7" ht="15">
      <c r="B6" s="2" t="s">
        <v>22</v>
      </c>
      <c r="C6" s="13">
        <v>0</v>
      </c>
      <c r="D6" s="13">
        <v>0</v>
      </c>
      <c r="E6" s="13">
        <v>13347640</v>
      </c>
      <c r="F6" s="13">
        <v>29060972</v>
      </c>
      <c r="G6" s="12">
        <v>42408612</v>
      </c>
    </row>
    <row r="7" spans="2:7" ht="15">
      <c r="B7" s="2" t="s">
        <v>12</v>
      </c>
      <c r="C7" s="13">
        <v>1585773</v>
      </c>
      <c r="D7" s="13">
        <v>0</v>
      </c>
      <c r="E7" s="13">
        <v>0</v>
      </c>
      <c r="F7" s="13">
        <v>0</v>
      </c>
      <c r="G7" s="19">
        <v>1585773</v>
      </c>
    </row>
    <row r="8" spans="2:7" ht="15">
      <c r="B8" s="2" t="s">
        <v>21</v>
      </c>
      <c r="C8" s="13">
        <v>5428754</v>
      </c>
      <c r="D8" s="13">
        <v>4067272</v>
      </c>
      <c r="E8" s="13">
        <v>5539499</v>
      </c>
      <c r="F8" s="13">
        <v>5032509</v>
      </c>
      <c r="G8" s="12">
        <v>20068034</v>
      </c>
    </row>
    <row r="9" spans="2:7" ht="15">
      <c r="B9" s="2" t="s">
        <v>13</v>
      </c>
      <c r="C9" s="13">
        <v>0</v>
      </c>
      <c r="D9" s="13">
        <v>0</v>
      </c>
      <c r="E9" s="13">
        <v>0</v>
      </c>
      <c r="F9" s="13">
        <v>3339162</v>
      </c>
      <c r="G9" s="12">
        <v>3339162</v>
      </c>
    </row>
    <row r="10" spans="2:7" ht="15">
      <c r="B10" s="2" t="s">
        <v>14</v>
      </c>
      <c r="C10" s="13">
        <v>0</v>
      </c>
      <c r="D10" s="13">
        <v>0</v>
      </c>
      <c r="E10" s="13">
        <v>1595689</v>
      </c>
      <c r="F10" s="13">
        <v>3129344</v>
      </c>
      <c r="G10" s="12">
        <v>4725033</v>
      </c>
    </row>
    <row r="11" spans="2:7" ht="15">
      <c r="B11" s="2" t="s">
        <v>16</v>
      </c>
      <c r="C11" s="13">
        <v>0</v>
      </c>
      <c r="D11" s="13">
        <v>0</v>
      </c>
      <c r="E11" s="13">
        <v>0</v>
      </c>
      <c r="F11" s="13">
        <v>1068000</v>
      </c>
      <c r="G11" s="12">
        <v>1068000</v>
      </c>
    </row>
    <row r="12" spans="2:7" ht="15">
      <c r="B12" s="2" t="s">
        <v>17</v>
      </c>
      <c r="C12" s="13">
        <v>51800</v>
      </c>
      <c r="D12" s="13">
        <v>162100</v>
      </c>
      <c r="E12" s="13">
        <v>398200</v>
      </c>
      <c r="F12" s="13">
        <v>566150</v>
      </c>
      <c r="G12" s="12">
        <v>1178250</v>
      </c>
    </row>
    <row r="13" spans="2:7" ht="15.75" thickBot="1">
      <c r="B13" s="8" t="s">
        <v>18</v>
      </c>
      <c r="C13" s="14">
        <v>5397318</v>
      </c>
      <c r="D13" s="14">
        <v>5318840</v>
      </c>
      <c r="E13" s="14">
        <v>157520</v>
      </c>
      <c r="F13" s="14">
        <v>10790</v>
      </c>
      <c r="G13" s="15">
        <v>10884468</v>
      </c>
    </row>
    <row r="15" ht="15">
      <c r="B15" s="6" t="s">
        <v>30</v>
      </c>
    </row>
    <row r="16" ht="15">
      <c r="B16" s="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32.28125" style="0" customWidth="1"/>
    <col min="3" max="4" width="8.8515625" style="44" customWidth="1"/>
    <col min="5" max="5" width="7.421875" style="44" bestFit="1" customWidth="1"/>
    <col min="6" max="7" width="9.8515625" style="44" bestFit="1" customWidth="1"/>
  </cols>
  <sheetData>
    <row r="2" ht="15">
      <c r="B2" t="s">
        <v>50</v>
      </c>
    </row>
    <row r="3" ht="15.75" thickBot="1"/>
    <row r="4" spans="2:7" ht="15.75" thickBot="1">
      <c r="B4" s="23" t="s">
        <v>51</v>
      </c>
      <c r="C4" s="45">
        <v>2019</v>
      </c>
      <c r="D4" s="45">
        <v>2020</v>
      </c>
      <c r="E4" s="45">
        <v>2021</v>
      </c>
      <c r="F4" s="45">
        <v>2022</v>
      </c>
      <c r="G4" s="46" t="s">
        <v>9</v>
      </c>
    </row>
    <row r="5" spans="2:7" ht="15">
      <c r="B5" s="2" t="s">
        <v>24</v>
      </c>
      <c r="C5" s="13">
        <v>0</v>
      </c>
      <c r="D5" s="13">
        <v>0</v>
      </c>
      <c r="E5" s="13">
        <v>0</v>
      </c>
      <c r="F5" s="13">
        <v>68708227</v>
      </c>
      <c r="G5" s="12">
        <v>68708227</v>
      </c>
    </row>
    <row r="6" spans="2:7" ht="15">
      <c r="B6" s="2" t="s">
        <v>23</v>
      </c>
      <c r="C6" s="13">
        <v>0</v>
      </c>
      <c r="D6" s="13">
        <v>0</v>
      </c>
      <c r="E6" s="13">
        <v>0</v>
      </c>
      <c r="F6" s="13">
        <v>11050000</v>
      </c>
      <c r="G6" s="12">
        <v>11050000</v>
      </c>
    </row>
    <row r="7" spans="2:7" ht="15.75" thickBot="1">
      <c r="B7" s="8" t="s">
        <v>15</v>
      </c>
      <c r="C7" s="14">
        <v>8000000</v>
      </c>
      <c r="D7" s="14">
        <v>1104224</v>
      </c>
      <c r="E7" s="14">
        <v>500000</v>
      </c>
      <c r="F7" s="14">
        <v>1200000</v>
      </c>
      <c r="G7" s="15">
        <v>10804224</v>
      </c>
    </row>
    <row r="9" ht="15">
      <c r="B9" s="6" t="s">
        <v>30</v>
      </c>
    </row>
    <row r="10" ht="15">
      <c r="B10" s="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39.140625" style="0" customWidth="1"/>
    <col min="3" max="3" width="39.140625" style="24" customWidth="1"/>
    <col min="4" max="6" width="13.28125" style="24" bestFit="1" customWidth="1"/>
    <col min="7" max="7" width="12.28125" style="24" bestFit="1" customWidth="1"/>
  </cols>
  <sheetData>
    <row r="2" ht="15">
      <c r="B2" t="s">
        <v>52</v>
      </c>
    </row>
    <row r="3" ht="15.75" thickBot="1"/>
    <row r="4" spans="2:7" ht="15.75" thickBot="1">
      <c r="B4" s="23" t="s">
        <v>51</v>
      </c>
      <c r="C4" s="26">
        <v>2022</v>
      </c>
      <c r="D4" s="26">
        <v>2021</v>
      </c>
      <c r="E4" s="26">
        <v>2020</v>
      </c>
      <c r="F4" s="26">
        <v>2019</v>
      </c>
      <c r="G4" s="27" t="s">
        <v>9</v>
      </c>
    </row>
    <row r="5" spans="2:7" ht="15">
      <c r="B5" s="21" t="s">
        <v>24</v>
      </c>
      <c r="C5" s="13">
        <v>1359166549</v>
      </c>
      <c r="D5" s="13">
        <v>1368978572</v>
      </c>
      <c r="E5" s="13">
        <v>885706696</v>
      </c>
      <c r="F5" s="13">
        <v>1338327188</v>
      </c>
      <c r="G5" s="7">
        <f aca="true" t="shared" si="0" ref="G5:G14">SUM(C5:F5)</f>
        <v>4952179005</v>
      </c>
    </row>
    <row r="6" spans="2:7" ht="15">
      <c r="B6" s="21" t="s">
        <v>23</v>
      </c>
      <c r="C6" s="13">
        <v>239668896</v>
      </c>
      <c r="D6" s="13">
        <v>1807941992</v>
      </c>
      <c r="E6" s="13">
        <v>1265242781</v>
      </c>
      <c r="F6" s="13">
        <v>473919643</v>
      </c>
      <c r="G6" s="7">
        <f t="shared" si="0"/>
        <v>3786773312</v>
      </c>
    </row>
    <row r="7" spans="2:7" ht="15">
      <c r="B7" s="21" t="s">
        <v>13</v>
      </c>
      <c r="C7" s="13">
        <v>294298666</v>
      </c>
      <c r="D7" s="13">
        <v>226242086</v>
      </c>
      <c r="E7" s="13">
        <v>402262555</v>
      </c>
      <c r="F7" s="13">
        <v>127171749</v>
      </c>
      <c r="G7" s="7">
        <f t="shared" si="0"/>
        <v>1049975056</v>
      </c>
    </row>
    <row r="8" spans="2:7" ht="15">
      <c r="B8" s="21" t="s">
        <v>53</v>
      </c>
      <c r="C8" s="13">
        <v>488758548</v>
      </c>
      <c r="D8" s="13">
        <v>122493030</v>
      </c>
      <c r="E8" s="13">
        <v>283505522</v>
      </c>
      <c r="F8" s="13">
        <v>0</v>
      </c>
      <c r="G8" s="7">
        <f t="shared" si="0"/>
        <v>894757100</v>
      </c>
    </row>
    <row r="9" spans="2:7" ht="15">
      <c r="B9" s="21" t="s">
        <v>1</v>
      </c>
      <c r="C9" s="13">
        <v>129034888</v>
      </c>
      <c r="D9" s="13">
        <v>0</v>
      </c>
      <c r="E9" s="13">
        <v>254929887</v>
      </c>
      <c r="F9" s="13">
        <v>45000000</v>
      </c>
      <c r="G9" s="7">
        <f t="shared" si="0"/>
        <v>428964775</v>
      </c>
    </row>
    <row r="10" spans="2:7" ht="15">
      <c r="B10" s="21" t="s">
        <v>21</v>
      </c>
      <c r="C10" s="13">
        <v>0</v>
      </c>
      <c r="D10" s="13">
        <v>269758229</v>
      </c>
      <c r="E10" s="13">
        <v>0</v>
      </c>
      <c r="F10" s="13">
        <v>39683290</v>
      </c>
      <c r="G10" s="7">
        <f t="shared" si="0"/>
        <v>309441519</v>
      </c>
    </row>
    <row r="11" spans="2:7" ht="15">
      <c r="B11" s="21" t="s">
        <v>5</v>
      </c>
      <c r="C11" s="13">
        <v>0</v>
      </c>
      <c r="D11" s="13">
        <v>178191929</v>
      </c>
      <c r="E11" s="13">
        <v>0</v>
      </c>
      <c r="F11" s="13">
        <v>0</v>
      </c>
      <c r="G11" s="7">
        <f t="shared" si="0"/>
        <v>178191929</v>
      </c>
    </row>
    <row r="12" spans="2:7" ht="15">
      <c r="B12" s="21" t="s">
        <v>22</v>
      </c>
      <c r="C12" s="13">
        <v>69871852</v>
      </c>
      <c r="D12" s="13">
        <v>0</v>
      </c>
      <c r="E12" s="13">
        <v>0</v>
      </c>
      <c r="F12" s="13">
        <v>0</v>
      </c>
      <c r="G12" s="7">
        <f t="shared" si="0"/>
        <v>69871852</v>
      </c>
    </row>
    <row r="13" spans="2:7" ht="15">
      <c r="B13" s="21" t="s">
        <v>12</v>
      </c>
      <c r="C13" s="13"/>
      <c r="D13" s="13">
        <v>44213999</v>
      </c>
      <c r="E13" s="13">
        <v>0</v>
      </c>
      <c r="F13" s="13">
        <v>16855877</v>
      </c>
      <c r="G13" s="7">
        <f t="shared" si="0"/>
        <v>61069876</v>
      </c>
    </row>
    <row r="14" spans="2:7" ht="15">
      <c r="B14" s="21" t="s">
        <v>8</v>
      </c>
      <c r="C14" s="13">
        <v>0</v>
      </c>
      <c r="D14" s="13">
        <v>0</v>
      </c>
      <c r="E14" s="13">
        <v>0</v>
      </c>
      <c r="F14" s="13">
        <v>38183416</v>
      </c>
      <c r="G14" s="7">
        <f t="shared" si="0"/>
        <v>38183416</v>
      </c>
    </row>
    <row r="15" spans="2:7" ht="15">
      <c r="B15" s="21" t="s">
        <v>19</v>
      </c>
      <c r="C15" s="13">
        <v>32260958</v>
      </c>
      <c r="D15" s="13">
        <v>0</v>
      </c>
      <c r="E15" s="13">
        <v>0</v>
      </c>
      <c r="F15" s="13">
        <v>0</v>
      </c>
      <c r="G15" s="7">
        <f>SUM(C15:F15)</f>
        <v>32260958</v>
      </c>
    </row>
    <row r="16" spans="2:7" ht="15.75" thickBot="1">
      <c r="B16" s="22" t="s">
        <v>20</v>
      </c>
      <c r="C16" s="14">
        <v>11152352</v>
      </c>
      <c r="D16" s="14">
        <v>0</v>
      </c>
      <c r="E16" s="14">
        <v>0</v>
      </c>
      <c r="F16" s="14">
        <v>5613615</v>
      </c>
      <c r="G16" s="9">
        <f>SUM(C16:F16)</f>
        <v>16765967</v>
      </c>
    </row>
    <row r="17" spans="2:7" ht="15">
      <c r="B17" s="5"/>
      <c r="C17" s="4"/>
      <c r="D17" s="25"/>
      <c r="E17" s="25"/>
      <c r="F17" s="25"/>
      <c r="G17" s="16"/>
    </row>
    <row r="18" spans="2:7" ht="15">
      <c r="B18" s="6" t="s">
        <v>30</v>
      </c>
      <c r="C18" s="4"/>
      <c r="D18" s="25"/>
      <c r="E18" s="25"/>
      <c r="F18" s="25"/>
      <c r="G18" s="16"/>
    </row>
    <row r="19" spans="2:7" ht="15">
      <c r="B19" s="6" t="s">
        <v>31</v>
      </c>
      <c r="C19" s="4"/>
      <c r="D19" s="16"/>
      <c r="E19" s="16"/>
      <c r="F19" s="16"/>
      <c r="G19" s="16"/>
    </row>
    <row r="20" spans="2:7" ht="15">
      <c r="B20" s="5"/>
      <c r="C20" s="4"/>
      <c r="D20" s="25"/>
      <c r="E20" s="25"/>
      <c r="F20" s="25"/>
      <c r="G20" s="16"/>
    </row>
    <row r="21" spans="2:7" ht="15">
      <c r="B21" s="5"/>
      <c r="C21" s="4"/>
      <c r="D21" s="16"/>
      <c r="E21" s="16"/>
      <c r="F21" s="16"/>
      <c r="G21" s="16"/>
    </row>
    <row r="22" spans="2:7" ht="15">
      <c r="B22" s="5"/>
      <c r="C22" s="4"/>
      <c r="D22" s="25"/>
      <c r="E22" s="16"/>
      <c r="F22" s="16"/>
      <c r="G22" s="16"/>
    </row>
    <row r="23" spans="2:7" ht="15">
      <c r="B23" s="5"/>
      <c r="C23" s="4"/>
      <c r="D23" s="25"/>
      <c r="E23" s="25"/>
      <c r="F23" s="25"/>
      <c r="G23" s="16"/>
    </row>
    <row r="24" spans="2:7" ht="15">
      <c r="B24" s="5"/>
      <c r="C24" s="4"/>
      <c r="D24" s="25"/>
      <c r="E24" s="16"/>
      <c r="F24" s="25"/>
      <c r="G24" s="16"/>
    </row>
    <row r="25" spans="2:7" ht="15">
      <c r="B25" s="5"/>
      <c r="C25" s="4"/>
      <c r="D25" s="25"/>
      <c r="E25" s="25"/>
      <c r="F25" s="25"/>
      <c r="G25" s="16"/>
    </row>
    <row r="26" spans="2:7" ht="15">
      <c r="B26" s="5"/>
      <c r="C26" s="4"/>
      <c r="D26" s="25"/>
      <c r="E26" s="25"/>
      <c r="F26" s="25"/>
      <c r="G26" s="16"/>
    </row>
    <row r="27" spans="2:7" ht="15">
      <c r="B27" s="5"/>
      <c r="C27" s="4"/>
      <c r="D27" s="25"/>
      <c r="E27" s="25"/>
      <c r="F27" s="25"/>
      <c r="G27" s="16"/>
    </row>
    <row r="28" spans="2:7" ht="15">
      <c r="B28" s="5"/>
      <c r="C28" s="4"/>
      <c r="D28" s="25"/>
      <c r="E28" s="25"/>
      <c r="F28" s="25"/>
      <c r="G28" s="16"/>
    </row>
    <row r="29" spans="2:7" ht="15">
      <c r="B29" s="5"/>
      <c r="C29" s="4"/>
      <c r="D29" s="25"/>
      <c r="E29" s="25"/>
      <c r="F29" s="25"/>
      <c r="G29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CTS</cp:lastModifiedBy>
  <dcterms:created xsi:type="dcterms:W3CDTF">2023-02-07T19:41:07Z</dcterms:created>
  <dcterms:modified xsi:type="dcterms:W3CDTF">2023-03-24T13:35:50Z</dcterms:modified>
  <cp:category/>
  <cp:version/>
  <cp:contentType/>
  <cp:contentStatus/>
</cp:coreProperties>
</file>