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\"/>
    </mc:Choice>
  </mc:AlternateContent>
  <xr:revisionPtr revIDLastSave="0" documentId="8_{D1BAD6B5-71B7-4BA9-B52B-11E2F2838CB0}" xr6:coauthVersionLast="47" xr6:coauthVersionMax="47" xr10:uidLastSave="{00000000-0000-0000-0000-000000000000}"/>
  <bookViews>
    <workbookView xWindow="-110" yWindow="-110" windowWidth="19420" windowHeight="10660" activeTab="1" xr2:uid="{F33FC622-9848-4B0E-8CF6-C73AF896C648}"/>
  </bookViews>
  <sheets>
    <sheet name="Buxhet dhe Akte Normative" sheetId="1" r:id="rId1"/>
    <sheet name="Buxheti Fillest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E13" i="2"/>
  <c r="E12" i="2"/>
  <c r="E10" i="2"/>
  <c r="E9" i="2"/>
  <c r="E8" i="2"/>
  <c r="E7" i="2"/>
  <c r="E6" i="2"/>
  <c r="E5" i="2"/>
  <c r="I12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17" i="1"/>
  <c r="H6" i="1"/>
  <c r="H5" i="1"/>
  <c r="F25" i="1"/>
  <c r="F23" i="1"/>
  <c r="F21" i="1"/>
  <c r="F20" i="1"/>
  <c r="F18" i="1"/>
  <c r="F16" i="1"/>
  <c r="F15" i="1"/>
  <c r="F12" i="1"/>
  <c r="F10" i="1"/>
  <c r="F9" i="1"/>
  <c r="F7" i="1"/>
  <c r="F6" i="1"/>
  <c r="H7" i="1"/>
  <c r="H9" i="1"/>
  <c r="H10" i="1"/>
  <c r="J10" i="1" s="1"/>
  <c r="H12" i="1"/>
  <c r="H15" i="1"/>
  <c r="H16" i="1"/>
  <c r="H18" i="1"/>
  <c r="H20" i="1"/>
  <c r="H21" i="1"/>
  <c r="H23" i="1"/>
  <c r="H25" i="1"/>
  <c r="H26" i="1"/>
  <c r="H24" i="1"/>
  <c r="J24" i="1" s="1"/>
  <c r="H22" i="1"/>
  <c r="J22" i="1" s="1"/>
  <c r="H19" i="1"/>
  <c r="H14" i="1"/>
  <c r="H13" i="1"/>
  <c r="H11" i="1"/>
  <c r="J11" i="1" s="1"/>
  <c r="H8" i="1"/>
  <c r="J23" i="1" l="1"/>
  <c r="J18" i="1"/>
  <c r="J13" i="1"/>
  <c r="J12" i="1"/>
  <c r="J8" i="1"/>
  <c r="I25" i="1"/>
  <c r="J6" i="1"/>
  <c r="J17" i="1"/>
  <c r="I15" i="1"/>
  <c r="J9" i="1"/>
  <c r="J21" i="1"/>
  <c r="I18" i="1"/>
  <c r="J14" i="1"/>
  <c r="J20" i="1"/>
  <c r="J15" i="1"/>
  <c r="J19" i="1"/>
  <c r="J16" i="1"/>
  <c r="J5" i="1"/>
  <c r="I6" i="1"/>
  <c r="I23" i="1"/>
  <c r="I9" i="1"/>
  <c r="I20" i="1"/>
  <c r="I10" i="1"/>
  <c r="I16" i="1"/>
  <c r="I21" i="1"/>
  <c r="I7" i="1"/>
  <c r="J7" i="1"/>
</calcChain>
</file>

<file path=xl/sharedStrings.xml><?xml version="1.0" encoding="utf-8"?>
<sst xmlns="http://schemas.openxmlformats.org/spreadsheetml/2006/main" count="49" uniqueCount="37">
  <si>
    <t>Buxheti Fillestar 2023</t>
  </si>
  <si>
    <t>Buxheti Fillestar 2022</t>
  </si>
  <si>
    <t>Akti Normativ nr.12 date 29.07.2022</t>
  </si>
  <si>
    <t>Akti Normativ nr.17 date 01.12.2022</t>
  </si>
  <si>
    <t>Buxheti Fillestar 2021</t>
  </si>
  <si>
    <t>Akti Normativ Nr.26 date 22.06.2021</t>
  </si>
  <si>
    <t>Akti Normativ nr.34 date 03.12.2021</t>
  </si>
  <si>
    <t>Buxheti Fillestar 2020</t>
  </si>
  <si>
    <t>Akti Normativ nr.34 date 16.12.2020</t>
  </si>
  <si>
    <t>Buxheti Fillestar 2019</t>
  </si>
  <si>
    <t>Buxheti Fillestar 2018</t>
  </si>
  <si>
    <t>Akti Normativ nr.1 date 26.07.2018</t>
  </si>
  <si>
    <t>Akti Normativ nr.2 date 19.12.2018</t>
  </si>
  <si>
    <t>Buxheti Fillestar 2017</t>
  </si>
  <si>
    <t>Akti Normativ nr.3, datë 06.11.2017</t>
  </si>
  <si>
    <t>Buxheti Fillestar 2016</t>
  </si>
  <si>
    <t>Akti Normativ nr.1 i Buxhetit 2016</t>
  </si>
  <si>
    <t>Akti Normativ nr.2 i Buxhetit 2016</t>
  </si>
  <si>
    <t>Buxheti Fillestar 2015</t>
  </si>
  <si>
    <t>Akti Normativ nr.1, date 29.07.2015</t>
  </si>
  <si>
    <t>Buxheti Fillestar 2014</t>
  </si>
  <si>
    <t>Akti Normativ nr.1, datë 17.09.2014</t>
  </si>
  <si>
    <t>Tabela 1: Transfertë e Pakushtëzuar për Pushtetin Vendor, Buxheti i Shtetit 2014-2023, dhe ndryshimet me Akte Normative, në mijë lekë</t>
  </si>
  <si>
    <t>Transfertë e Pakushtëzuar drejt Bashkive në mijë lekë</t>
  </si>
  <si>
    <t>Transfertë e pakushtëzuar për Qarqet në mijë lekë</t>
  </si>
  <si>
    <t>Diferenca në mijë lekë nga Akti Parardhës (I njëjti vit), vetëm për Bashkitë</t>
  </si>
  <si>
    <t>Diferenca në mijë lekë me Buxhetin Fillestar të vitit paraardhës, për Transfertë e Pakushtëzuar vetëm për Bashkitë</t>
  </si>
  <si>
    <t>Total Transfertë e Pakushtëzuar për Pushtetin Vendor</t>
  </si>
  <si>
    <t>Diferenca në mijë lekë nga Akti Parardhës (I njëjti vit), Total Pushteti Vendor</t>
  </si>
  <si>
    <t>Diferenca në mijë lekë me Buxhetin Fillestar të vitit paraardhës, Total Pushteti Vendor</t>
  </si>
  <si>
    <t>Tabela 2: Transfertë e Pakushtëzuar për Pushtetin Vendor, Buxheti Fillestar i Shtetit 2014-2023, në mijë lekë</t>
  </si>
  <si>
    <t>Komente dhe Analiza: Open Data Albania</t>
  </si>
  <si>
    <t>Burimi: MFE, https://financa.gov.al/buxheti-ne-vite/</t>
  </si>
  <si>
    <t>Transfertë e Pakushtëzuar për Pushtetin Vendor</t>
  </si>
  <si>
    <t>Rritje në %</t>
  </si>
  <si>
    <t>Diferenca Transferta e Pakushëzuar në Vlerë Viti Paraardhës</t>
  </si>
  <si>
    <t>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</si>
</sst>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_L_e_k_-;\-* #,##0.00_L_e_k_-;_-* &quot;-&quot;??_L_e_k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#,##0.0"/>
    <numFmt numFmtId="176" formatCode="#,##0.000"/>
    <numFmt numFmtId="177" formatCode="mmmm\ d\,\ yyyy"/>
    <numFmt numFmtId="178" formatCode="_([$€]* #,##0.00_);_([$€]* \(#,##0.00\);_([$€]* &quot;-&quot;??_);_(@_)"/>
    <numFmt numFmtId="179" formatCode="0.0%"/>
    <numFmt numFmtId="180" formatCode="#,##0\ &quot;Kč&quot;;\-#,##0\ &quot;Kč&quot;"/>
    <numFmt numFmtId="181" formatCode="_-&quot;¢&quot;* #,##0_-;\-&quot;¢&quot;* #,##0_-;_-&quot;¢&quot;* &quot;-&quot;_-;_-@_-"/>
    <numFmt numFmtId="182" formatCode="_-&quot;¢&quot;* #,##0.00_-;\-&quot;¢&quot;* #,##0.00_-;_-&quot;¢&quot;* &quot;-&quot;??_-;_-@_-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#,##0.0____"/>
    <numFmt numFmtId="188" formatCode="General\ \ \ \ \ \ "/>
    <numFmt numFmtId="189" formatCode="0.0\ \ \ \ \ \ \ \ "/>
    <numFmt numFmtId="190" formatCode="mmmm\ yyyy"/>
    <numFmt numFmtId="191" formatCode="0.0"/>
    <numFmt numFmtId="192" formatCode="\$#,##0.00\ ;\(\$#,##0.00\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TIMES"/>
    </font>
    <font>
      <sz val="9"/>
      <name val="Times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CTimesRoman"/>
    </font>
    <font>
      <sz val="10"/>
      <name val="Times New Roman"/>
      <family val="1"/>
      <charset val="238"/>
    </font>
    <font>
      <sz val="10"/>
      <name val="Tms Rmn"/>
    </font>
    <font>
      <sz val="12"/>
      <name val="Tms Rmn"/>
    </font>
    <font>
      <b/>
      <sz val="10"/>
      <name val="Tms Rmn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"/>
      <family val="2"/>
    </font>
    <font>
      <sz val="12"/>
      <name val="Times"/>
      <family val="1"/>
    </font>
    <font>
      <sz val="9"/>
      <name val="Times"/>
      <family val="1"/>
    </font>
    <font>
      <sz val="11"/>
      <color theme="1"/>
      <name val="Calibri"/>
      <family val="2"/>
      <charset val="238"/>
      <scheme val="minor"/>
    </font>
    <font>
      <sz val="12"/>
      <color indexed="24"/>
      <name val="Modern"/>
    </font>
    <font>
      <b/>
      <sz val="18"/>
      <color indexed="24"/>
      <name val="Modern"/>
    </font>
    <font>
      <b/>
      <sz val="12"/>
      <color indexed="24"/>
      <name val="Modern"/>
    </font>
    <font>
      <sz val="10"/>
      <name val="MS Sans Serif"/>
      <family val="2"/>
      <charset val="238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98">
    <xf numFmtId="0" fontId="0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3" fontId="11" fillId="2" borderId="12" applyNumberFormat="0"/>
    <xf numFmtId="0" fontId="12" fillId="0" borderId="13" applyNumberFormat="0" applyFont="0" applyFill="0" applyAlignment="0" applyProtection="0"/>
    <xf numFmtId="168" fontId="4" fillId="0" borderId="0" applyFont="0" applyFill="0" applyBorder="0" applyAlignment="0" applyProtection="0"/>
    <xf numFmtId="0" fontId="13" fillId="0" borderId="0"/>
    <xf numFmtId="175" fontId="4" fillId="0" borderId="0" applyFill="0" applyBorder="0" applyAlignment="0" applyProtection="0"/>
    <xf numFmtId="168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14" fillId="0" borderId="0">
      <alignment horizontal="right" vertical="top"/>
    </xf>
    <xf numFmtId="3" fontId="4" fillId="0" borderId="0" applyFill="0" applyBorder="0" applyAlignment="0" applyProtection="0"/>
    <xf numFmtId="0" fontId="13" fillId="0" borderId="0"/>
    <xf numFmtId="0" fontId="13" fillId="0" borderId="0"/>
    <xf numFmtId="164" fontId="4" fillId="0" borderId="0" applyFill="0" applyBorder="0" applyAlignment="0" applyProtection="0"/>
    <xf numFmtId="177" fontId="4" fillId="0" borderId="0" applyFill="0" applyBorder="0" applyAlignment="0" applyProtection="0"/>
    <xf numFmtId="0" fontId="12" fillId="0" borderId="0" applyFont="0" applyFill="0" applyBorder="0" applyAlignment="0" applyProtection="0"/>
    <xf numFmtId="0" fontId="11" fillId="3" borderId="0" applyNumberFormat="0" applyBorder="0" applyProtection="0"/>
    <xf numFmtId="178" fontId="11" fillId="0" borderId="0" applyFont="0" applyFill="0" applyBorder="0" applyAlignment="0" applyProtection="0"/>
    <xf numFmtId="179" fontId="4" fillId="4" borderId="9" applyNumberFormat="0" applyFont="0" applyBorder="0" applyAlignment="0" applyProtection="0">
      <alignment horizontal="right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" fontId="4" fillId="0" borderId="0" applyFill="0" applyBorder="0" applyAlignment="0" applyProtection="0"/>
    <xf numFmtId="38" fontId="15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1" fillId="5" borderId="12" applyNumberFormat="0" applyBorder="0" applyProtection="0"/>
    <xf numFmtId="17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15" fillId="6" borderId="3" applyNumberFormat="0" applyBorder="0" applyAlignment="0" applyProtection="0"/>
    <xf numFmtId="3" fontId="11" fillId="7" borderId="0" applyNumberFormat="0" applyBorder="0"/>
    <xf numFmtId="175" fontId="17" fillId="0" borderId="0"/>
    <xf numFmtId="180" fontId="12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8" borderId="12" applyNumberFormat="0"/>
    <xf numFmtId="3" fontId="11" fillId="9" borderId="12" applyNumberFormat="0" applyFont="0" applyAlignment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>
      <alignment vertical="top"/>
    </xf>
    <xf numFmtId="183" fontId="6" fillId="0" borderId="0" applyFill="0" applyBorder="0" applyAlignment="0" applyProtection="0">
      <alignment horizontal="right"/>
    </xf>
    <xf numFmtId="0" fontId="4" fillId="0" borderId="0"/>
    <xf numFmtId="0" fontId="4" fillId="0" borderId="0"/>
    <xf numFmtId="40" fontId="7" fillId="6" borderId="0">
      <alignment horizontal="right"/>
    </xf>
    <xf numFmtId="9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6" fillId="0" borderId="0" applyFill="0" applyBorder="0" applyAlignment="0">
      <alignment horizontal="centerContinuous"/>
    </xf>
    <xf numFmtId="3" fontId="11" fillId="10" borderId="12" applyNumberFormat="0"/>
    <xf numFmtId="0" fontId="10" fillId="0" borderId="0"/>
    <xf numFmtId="0" fontId="21" fillId="0" borderId="0"/>
    <xf numFmtId="0" fontId="8" fillId="0" borderId="0">
      <alignment vertical="top"/>
    </xf>
    <xf numFmtId="0" fontId="11" fillId="0" borderId="0" applyNumberFormat="0"/>
    <xf numFmtId="0" fontId="22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 vertical="top"/>
    </xf>
    <xf numFmtId="0" fontId="22" fillId="0" borderId="0" applyNumberFormat="0" applyFont="0" applyFill="0" applyBorder="0" applyAlignment="0" applyProtection="0">
      <alignment horizontal="left" vertical="top"/>
    </xf>
    <xf numFmtId="0" fontId="22" fillId="0" borderId="0" applyNumberFormat="0" applyFont="0" applyFill="0" applyBorder="0" applyAlignment="0" applyProtection="0">
      <alignment horizontal="left" vertical="top"/>
    </xf>
    <xf numFmtId="0" fontId="6" fillId="0" borderId="0"/>
    <xf numFmtId="0" fontId="24" fillId="0" borderId="0">
      <alignment horizontal="left" wrapText="1"/>
    </xf>
    <xf numFmtId="0" fontId="25" fillId="0" borderId="14" applyNumberFormat="0" applyFont="0" applyFill="0" applyBorder="0" applyAlignment="0" applyProtection="0">
      <alignment horizontal="center" wrapText="1"/>
    </xf>
    <xf numFmtId="188" fontId="10" fillId="0" borderId="0" applyNumberFormat="0" applyFont="0" applyFill="0" applyBorder="0" applyAlignment="0" applyProtection="0">
      <alignment horizontal="right"/>
    </xf>
    <xf numFmtId="0" fontId="25" fillId="0" borderId="0" applyNumberFormat="0" applyFont="0" applyFill="0" applyBorder="0" applyAlignment="0" applyProtection="0">
      <alignment horizontal="left" indent="1"/>
    </xf>
    <xf numFmtId="189" fontId="25" fillId="0" borderId="0" applyNumberFormat="0" applyFont="0" applyFill="0" applyBorder="0" applyAlignment="0" applyProtection="0"/>
    <xf numFmtId="0" fontId="6" fillId="0" borderId="14" applyNumberFormat="0" applyFont="0" applyFill="0" applyAlignment="0" applyProtection="0">
      <alignment horizontal="center"/>
    </xf>
    <xf numFmtId="0" fontId="6" fillId="0" borderId="0" applyNumberFormat="0" applyFont="0" applyFill="0" applyBorder="0" applyAlignment="0" applyProtection="0">
      <alignment horizontal="left" wrapText="1" indent="1"/>
    </xf>
    <xf numFmtId="0" fontId="25" fillId="0" borderId="0" applyNumberFormat="0" applyFont="0" applyFill="0" applyBorder="0" applyAlignment="0" applyProtection="0">
      <alignment horizontal="left" indent="1"/>
    </xf>
    <xf numFmtId="0" fontId="6" fillId="0" borderId="0" applyNumberFormat="0" applyFont="0" applyFill="0" applyBorder="0" applyAlignment="0" applyProtection="0">
      <alignment horizontal="left" wrapText="1" indent="2"/>
    </xf>
    <xf numFmtId="190" fontId="6" fillId="0" borderId="0">
      <alignment horizontal="righ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1" fontId="28" fillId="0" borderId="0">
      <alignment horizontal="right"/>
    </xf>
    <xf numFmtId="0" fontId="29" fillId="0" borderId="0" applyProtection="0"/>
    <xf numFmtId="192" fontId="29" fillId="0" borderId="0" applyProtection="0"/>
    <xf numFmtId="0" fontId="30" fillId="0" borderId="0" applyProtection="0"/>
    <xf numFmtId="0" fontId="31" fillId="0" borderId="0" applyProtection="0"/>
    <xf numFmtId="0" fontId="29" fillId="0" borderId="15" applyProtection="0"/>
    <xf numFmtId="0" fontId="29" fillId="0" borderId="0"/>
    <xf numFmtId="10" fontId="29" fillId="0" borderId="0" applyProtection="0"/>
    <xf numFmtId="0" fontId="29" fillId="0" borderId="0"/>
    <xf numFmtId="2" fontId="29" fillId="0" borderId="0" applyProtection="0"/>
    <xf numFmtId="4" fontId="29" fillId="0" borderId="0" applyProtection="0"/>
    <xf numFmtId="0" fontId="4" fillId="0" borderId="0"/>
    <xf numFmtId="0" fontId="3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3" fontId="4" fillId="2" borderId="12" applyNumberFormat="0"/>
    <xf numFmtId="0" fontId="4" fillId="3" borderId="0" applyNumberFormat="0" applyBorder="0" applyProtection="0"/>
    <xf numFmtId="178" fontId="4" fillId="0" borderId="0" applyFont="0" applyFill="0" applyBorder="0" applyAlignment="0" applyProtection="0"/>
    <xf numFmtId="38" fontId="32" fillId="3" borderId="0" applyNumberFormat="0" applyBorder="0" applyAlignment="0" applyProtection="0"/>
    <xf numFmtId="0" fontId="4" fillId="5" borderId="12" applyNumberFormat="0" applyBorder="0" applyProtection="0"/>
    <xf numFmtId="10" fontId="32" fillId="6" borderId="3" applyNumberFormat="0" applyBorder="0" applyAlignment="0" applyProtection="0"/>
    <xf numFmtId="3" fontId="4" fillId="7" borderId="0" applyNumberFormat="0" applyBorder="0"/>
    <xf numFmtId="0" fontId="33" fillId="0" borderId="0"/>
    <xf numFmtId="0" fontId="33" fillId="0" borderId="0"/>
    <xf numFmtId="0" fontId="33" fillId="0" borderId="0"/>
    <xf numFmtId="0" fontId="33" fillId="0" borderId="0"/>
    <xf numFmtId="3" fontId="4" fillId="9" borderId="12" applyNumberFormat="0" applyFont="0" applyAlignment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  <xf numFmtId="10" fontId="4" fillId="0" borderId="0" applyFont="0" applyFill="0" applyBorder="0" applyAlignment="0" applyProtection="0"/>
    <xf numFmtId="176" fontId="34" fillId="0" borderId="0">
      <alignment horizontal="right" vertical="top"/>
    </xf>
    <xf numFmtId="3" fontId="4" fillId="10" borderId="12" applyNumberFormat="0"/>
    <xf numFmtId="0" fontId="33" fillId="0" borderId="0"/>
    <xf numFmtId="0" fontId="7" fillId="0" borderId="0">
      <alignment vertical="top"/>
    </xf>
    <xf numFmtId="0" fontId="4" fillId="0" borderId="0" applyNumberFormat="0"/>
    <xf numFmtId="0" fontId="39" fillId="0" borderId="0"/>
    <xf numFmtId="0" fontId="4" fillId="0" borderId="0"/>
    <xf numFmtId="191" fontId="9" fillId="0" borderId="0">
      <alignment horizontal="right"/>
    </xf>
    <xf numFmtId="0" fontId="36" fillId="0" borderId="0" applyProtection="0"/>
    <xf numFmtId="0" fontId="37" fillId="0" borderId="0" applyProtection="0"/>
    <xf numFmtId="0" fontId="38" fillId="0" borderId="0" applyProtection="0"/>
    <xf numFmtId="0" fontId="36" fillId="0" borderId="15" applyProtection="0"/>
    <xf numFmtId="0" fontId="4" fillId="0" borderId="0"/>
    <xf numFmtId="0" fontId="4" fillId="0" borderId="0"/>
    <xf numFmtId="0" fontId="36" fillId="0" borderId="0"/>
    <xf numFmtId="2" fontId="36" fillId="0" borderId="0" applyProtection="0"/>
    <xf numFmtId="0" fontId="4" fillId="0" borderId="0"/>
    <xf numFmtId="0" fontId="4" fillId="0" borderId="0"/>
    <xf numFmtId="0" fontId="4" fillId="8" borderId="12" applyNumberFormat="0"/>
    <xf numFmtId="0" fontId="35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172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5" xfId="17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8" xfId="195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0" xfId="172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6" xfId="0" applyFont="1" applyBorder="1"/>
    <xf numFmtId="0" fontId="5" fillId="0" borderId="16" xfId="0" applyFont="1" applyBorder="1"/>
    <xf numFmtId="0" fontId="5" fillId="0" borderId="7" xfId="0" applyFont="1" applyBorder="1"/>
    <xf numFmtId="0" fontId="0" fillId="0" borderId="1" xfId="0" applyBorder="1"/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/>
    </xf>
    <xf numFmtId="3" fontId="5" fillId="11" borderId="6" xfId="0" applyNumberFormat="1" applyFont="1" applyFill="1" applyBorder="1" applyAlignment="1">
      <alignment horizontal="center" vertical="center"/>
    </xf>
    <xf numFmtId="3" fontId="5" fillId="11" borderId="16" xfId="0" applyNumberFormat="1" applyFont="1" applyFill="1" applyBorder="1" applyAlignment="1">
      <alignment horizontal="center" vertical="center"/>
    </xf>
    <xf numFmtId="3" fontId="5" fillId="11" borderId="7" xfId="0" applyNumberFormat="1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3" fontId="5" fillId="11" borderId="5" xfId="1" applyNumberFormat="1" applyFont="1" applyFill="1" applyBorder="1" applyAlignment="1">
      <alignment horizontal="center" vertical="center"/>
    </xf>
    <xf numFmtId="3" fontId="5" fillId="11" borderId="8" xfId="2" applyNumberFormat="1" applyFont="1" applyFill="1" applyBorder="1" applyAlignment="1">
      <alignment horizontal="center" vertical="center"/>
    </xf>
    <xf numFmtId="3" fontId="5" fillId="11" borderId="0" xfId="2" applyNumberFormat="1" applyFont="1" applyFill="1" applyAlignment="1">
      <alignment horizontal="center" vertical="center"/>
    </xf>
    <xf numFmtId="3" fontId="5" fillId="11" borderId="10" xfId="1" applyNumberFormat="1" applyFont="1" applyFill="1" applyBorder="1" applyAlignment="1">
      <alignment horizontal="center" vertical="center"/>
    </xf>
    <xf numFmtId="3" fontId="5" fillId="11" borderId="10" xfId="2" applyNumberFormat="1" applyFont="1" applyFill="1" applyBorder="1" applyAlignment="1">
      <alignment horizontal="center" vertical="center"/>
    </xf>
    <xf numFmtId="3" fontId="5" fillId="11" borderId="0" xfId="0" applyNumberFormat="1" applyFont="1" applyFill="1" applyAlignment="1">
      <alignment horizontal="center" vertical="center"/>
    </xf>
    <xf numFmtId="3" fontId="5" fillId="11" borderId="0" xfId="189" applyNumberFormat="1" applyFont="1" applyFill="1" applyAlignment="1">
      <alignment horizontal="center" vertical="center"/>
    </xf>
    <xf numFmtId="3" fontId="5" fillId="11" borderId="8" xfId="0" applyNumberFormat="1" applyFont="1" applyFill="1" applyBorder="1" applyAlignment="1">
      <alignment horizontal="center" vertical="center"/>
    </xf>
    <xf numFmtId="3" fontId="5" fillId="11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0" fontId="0" fillId="0" borderId="1" xfId="197" applyNumberFormat="1" applyFont="1" applyBorder="1"/>
    <xf numFmtId="9" fontId="0" fillId="0" borderId="1" xfId="197" applyFont="1" applyBorder="1"/>
    <xf numFmtId="0" fontId="40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11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98">
    <cellStyle name="_ALB content sheet" xfId="5" xr:uid="{B7719F7A-E093-4175-A66C-FFA0C060E3A6}"/>
    <cellStyle name="_ALB content sheet 2" xfId="188" xr:uid="{74DCDF51-07D4-4B76-88E3-1A107D6DCB97}"/>
    <cellStyle name="_ALB content sheet_Projekt_Buxhet_2012" xfId="4" xr:uid="{56FEFEB9-33F2-4D79-B9B5-ED6085520A61}"/>
    <cellStyle name="_ALB content sheet_Projekt_Buxhet_2012 2" xfId="187" xr:uid="{1903D478-3874-4F2A-A200-1598282C4207}"/>
    <cellStyle name="_ALB content sheet_Projekt_Buxhet_2012_Tabela 3 Qarqet" xfId="3" xr:uid="{4723BDEE-5BB4-4C8D-8FBE-A496DC0A4CEE}"/>
    <cellStyle name="_ALB content sheet_Projekt_Buxhet_2012_Tabela Bashkite" xfId="7" xr:uid="{4F64A5CA-16EE-4C6D-AE4A-500AD5532279}"/>
    <cellStyle name="_ALB content sheet_Projekt_Buxhet_2012_Tabela Bashkite 2" xfId="8" xr:uid="{666CB6BC-61C8-4BF3-9FC0-E97844DEACD0}"/>
    <cellStyle name="_ALB content sheet_Projekt_Buxhet_2012_Tabela Bashkite_Sheet2" xfId="9" xr:uid="{91B5B88D-DCED-4A3E-B30E-65956C2668DE}"/>
    <cellStyle name="_ALB content sheet_Projekt_Buxhet_2012_Tabela Bashkite_Tabela Bashkite" xfId="10" xr:uid="{AE471454-83E4-42AE-B42B-05EAE80D66CC}"/>
    <cellStyle name="_ALB content sheet_Projekt_Buxhet_2012_Tabela Bashkite_Tabela Bashkite 2" xfId="11" xr:uid="{07AA177A-A15B-46D9-8DAC-B29F3B601964}"/>
    <cellStyle name="_ALB content sheet_Projekt_Buxhet_2012_Tabela Bashkite_Tabela Bashkite 2 2" xfId="12" xr:uid="{797DC34A-8214-4A39-B917-33F8060F9E51}"/>
    <cellStyle name="_ALB content sheet_Projekt_Buxhet_2012_Tabela Bashkite_Tabela Bashkite 3" xfId="13" xr:uid="{2FBCC71E-C3A0-4AE6-89C5-8C53398CD5FC}"/>
    <cellStyle name="_ALB content sheet_Projekt_Buxhet_2012_Tabela Bashkite_Tabela Bashkite 4" xfId="146" xr:uid="{04BD61FF-B267-49C1-96D3-9ABF11829F39}"/>
    <cellStyle name="_ALB content sheet_Tabela 3 Qarqet" xfId="14" xr:uid="{820EDD3B-B3AF-4378-9663-C033C14A9BDD}"/>
    <cellStyle name="_ALB content sheet_Tabela Bashkite" xfId="15" xr:uid="{F0D4E04C-FA8F-452F-B319-453C78C21FC0}"/>
    <cellStyle name="_ALB content sheet_Tabela Bashkite 2" xfId="16" xr:uid="{14D4DF77-9D34-4CE6-BD24-624CD904A427}"/>
    <cellStyle name="_ALB content sheet_Tabela Bashkite_Sheet2" xfId="17" xr:uid="{FCE65A77-713C-4C66-91F1-17B810250221}"/>
    <cellStyle name="_ALB content sheet_Tabela Bashkite_Tabela Bashkite" xfId="18" xr:uid="{17E73ACB-EA06-4747-BE3D-B5F614A0B193}"/>
    <cellStyle name="_ALB content sheet_Tabela Bashkite_Tabela Bashkite 2" xfId="19" xr:uid="{FD5400F7-47C8-4080-8DA2-9C1997D12A2C}"/>
    <cellStyle name="_ALB content sheet_Tabela Bashkite_Tabela Bashkite 2 2" xfId="20" xr:uid="{5E565D23-6FCD-4393-831C-28B48BCA8C4A}"/>
    <cellStyle name="_ALB content sheet_Tabela Bashkite_Tabela Bashkite 3" xfId="21" xr:uid="{D0D74EB5-6C98-46F2-BEEF-E0381EEBE0B9}"/>
    <cellStyle name="_ALB content sheet_Tabela Bashkite_Tabela Bashkite 4" xfId="147" xr:uid="{040B739F-B0E8-4AF3-8AA8-F219F3F7C3D7}"/>
    <cellStyle name="_ALB_StructPC tables" xfId="22" xr:uid="{05E3A384-A21F-49F3-92E9-D2DD77B5B196}"/>
    <cellStyle name="_Output to team May 12 2008 10pm" xfId="23" xr:uid="{21FBB38C-D551-46BD-8C33-D844D58E1F66}"/>
    <cellStyle name="_PC Table Summary fror Gramoz May 13 2008" xfId="24" xr:uid="{91563C27-39B5-4FF4-B31B-375959E0C5CD}"/>
    <cellStyle name="1 indent" xfId="25" xr:uid="{F5E6EF0F-1312-4662-A765-3E335078E05F}"/>
    <cellStyle name="2 indents" xfId="26" xr:uid="{DA6408BF-CC75-40FE-B42A-68F87D570C88}"/>
    <cellStyle name="3 indents" xfId="27" xr:uid="{D02F505C-F69C-4C65-A657-644A2C96D6BF}"/>
    <cellStyle name="4 indents" xfId="28" xr:uid="{78A9536E-9B42-4834-8E30-18BE3D9663BC}"/>
    <cellStyle name="5 indents" xfId="29" xr:uid="{606D7694-A559-43E8-BCB7-71CA53BEFE2C}"/>
    <cellStyle name="BoA" xfId="30" xr:uid="{CA58591D-CFD4-4617-AF9F-B06A69F3762D}"/>
    <cellStyle name="BoA 2" xfId="148" xr:uid="{A2289DEC-1033-47B2-9B5B-40C6F790F2C4}"/>
    <cellStyle name="Celkem" xfId="31" xr:uid="{6BBA4B99-57FC-4172-B5E5-96CFA516318F}"/>
    <cellStyle name="Comma  - Style1" xfId="33" xr:uid="{7EFE07E0-B7C3-4F71-9C23-9E09E11DF80C}"/>
    <cellStyle name="Comma  - Style1 2" xfId="169" xr:uid="{1C52103A-C1E1-49A9-AAD4-EDAA23C2C030}"/>
    <cellStyle name="Comma 2" xfId="34" xr:uid="{978CA3FA-2062-4AB5-95A9-3CBC985BF000}"/>
    <cellStyle name="Comma 2 3" xfId="35" xr:uid="{6ACF8DD2-EC90-4149-AD55-8B399573541B}"/>
    <cellStyle name="Comma 3" xfId="36" xr:uid="{D395D18E-256F-494F-A3C8-D1188784ABD5}"/>
    <cellStyle name="Comma 3 2" xfId="37" xr:uid="{55C52554-46A8-4BA1-B5AA-D23CA23AFE26}"/>
    <cellStyle name="Comma 4" xfId="38" xr:uid="{86017B2F-EB11-43D6-AF04-077AC912C737}"/>
    <cellStyle name="Comma 4 2" xfId="39" xr:uid="{BFFF7513-E677-4699-9E69-495E553E4C4B}"/>
    <cellStyle name="Comma 5" xfId="40" xr:uid="{70DA7A00-EDD1-425A-91F1-312E262DBF45}"/>
    <cellStyle name="Comma 6" xfId="41" xr:uid="{20851A3C-3776-41C5-9165-4D527C87126E}"/>
    <cellStyle name="Comma 7" xfId="32" xr:uid="{429B8BCE-EC82-473C-848D-1B2F0149F9CC}"/>
    <cellStyle name="Comma(3)" xfId="42" xr:uid="{4011E752-EBE1-4739-A0A6-044E3C0EC705}"/>
    <cellStyle name="Comma(3) 2" xfId="167" xr:uid="{D34164AE-C4EE-4C73-9D47-BC4BCA95A5FD}"/>
    <cellStyle name="Comma0" xfId="43" xr:uid="{E2211C79-124B-4628-B1E8-9ED5936B8BD9}"/>
    <cellStyle name="Curren - Style3" xfId="44" xr:uid="{615418B0-4D4E-45E8-A445-A5ACF0E26613}"/>
    <cellStyle name="Curren - Style3 2" xfId="165" xr:uid="{2DCC98E8-B1CB-4362-8486-B2B27B4DD38C}"/>
    <cellStyle name="Curren - Style4" xfId="45" xr:uid="{6B18F3F9-CF2D-49A2-8A87-C6FBC07D1677}"/>
    <cellStyle name="Curren - Style4 2" xfId="164" xr:uid="{9B5A3459-A929-488C-B0CE-A80263A392DB}"/>
    <cellStyle name="Currency0" xfId="46" xr:uid="{8A59D21A-352A-4AB3-ABE6-3E18BEAA5125}"/>
    <cellStyle name="Date" xfId="47" xr:uid="{7CD353B6-423E-4BA6-8D1A-8DA5B5308FFB}"/>
    <cellStyle name="Datum" xfId="48" xr:uid="{BE7DA12C-8FC0-4A2C-AA50-D250D0B6E50D}"/>
    <cellStyle name="Defl/Infl" xfId="49" xr:uid="{B296223A-7478-43F9-B46F-5A46FC52B8F3}"/>
    <cellStyle name="Defl/Infl 2" xfId="149" xr:uid="{C898DD35-BCFA-46B0-AF33-FF86FCED6DFD}"/>
    <cellStyle name="Euro" xfId="50" xr:uid="{305E299B-42BD-49BC-BCAD-EACEB30D8F14}"/>
    <cellStyle name="Euro 2" xfId="150" xr:uid="{4E543333-8DB6-423A-8D13-E363E6378FD3}"/>
    <cellStyle name="Exogenous" xfId="51" xr:uid="{BB413F2F-5F81-48FA-BB6F-DBDC669D5317}"/>
    <cellStyle name="Finanční0" xfId="52" xr:uid="{1063B90B-8EFD-40A0-BA58-C314869D9DB1}"/>
    <cellStyle name="Finanèní0" xfId="53" xr:uid="{B156CAEE-C219-4661-9E8D-E0A192623B29}"/>
    <cellStyle name="Fixed" xfId="54" xr:uid="{DB7FD4D7-C5B1-4339-BC80-13FED64C5F97}"/>
    <cellStyle name="Grey" xfId="55" xr:uid="{87407366-23E2-4ABC-A30D-448EFC932A64}"/>
    <cellStyle name="Grey 2" xfId="151" xr:uid="{03E8B2F9-5280-472D-9C36-6714782194E9}"/>
    <cellStyle name="Hipervínculo_IIF" xfId="56" xr:uid="{B7E6455B-6BE5-470B-8A6F-0C7DD2E0C1FA}"/>
    <cellStyle name="IMF" xfId="57" xr:uid="{5F366771-127C-4704-AEC0-04E5F1E9C70E}"/>
    <cellStyle name="IMF 2" xfId="152" xr:uid="{8B957D3E-B259-4741-BEC3-29069243D91A}"/>
    <cellStyle name="imf-one decimal" xfId="58" xr:uid="{84EDE16A-2BBE-4428-8EDF-4904B4172D61}"/>
    <cellStyle name="imf-zero decimal" xfId="59" xr:uid="{F46F2174-680B-4C78-A470-E997672143AA}"/>
    <cellStyle name="Input [yellow]" xfId="60" xr:uid="{FE210C76-35B7-493D-A15F-1B522957FA98}"/>
    <cellStyle name="Input [yellow] 2" xfId="153" xr:uid="{DC2F6646-F120-4868-AB16-74CC0DEBC724}"/>
    <cellStyle name="INSTAT" xfId="61" xr:uid="{83A23473-AAB8-490A-8416-5E0EA9D77113}"/>
    <cellStyle name="INSTAT 2" xfId="154" xr:uid="{7933EB76-E148-43C0-9215-84F909B5DBCF}"/>
    <cellStyle name="Label" xfId="62" xr:uid="{3DDD2C9B-38E5-4EAB-AAFF-072F6CFD1EEF}"/>
    <cellStyle name="Měna0" xfId="63" xr:uid="{EA6172C8-DBE2-4103-8F20-A124AE3445AB}"/>
    <cellStyle name="Millares [0]_BALPROGRAMA2001R" xfId="64" xr:uid="{F0BDF841-E264-4E93-A812-4D6D55671CAE}"/>
    <cellStyle name="Millares_BALPROGRAMA2001R" xfId="65" xr:uid="{AA8078E5-21CE-43DD-86EB-AAA81A61CAC8}"/>
    <cellStyle name="Milliers [0]_Encours - Apr rééch" xfId="66" xr:uid="{BC25BD5C-C97F-4A6D-A55F-4A749E483242}"/>
    <cellStyle name="Milliers_Encours - Apr rééch" xfId="67" xr:uid="{6732123A-4F7F-4DBE-AE8E-A4A9B3F25C4B}"/>
    <cellStyle name="Mìna0" xfId="68" xr:uid="{650B8E0F-8735-44B8-90B6-0956E1C5BC84}"/>
    <cellStyle name="Model" xfId="69" xr:uid="{79270B02-8BBA-410D-89BE-AD4238F63F7E}"/>
    <cellStyle name="Model 2" xfId="185" xr:uid="{5442521D-2AB8-4A2D-B172-1A3FE6F5910B}"/>
    <cellStyle name="MoF" xfId="70" xr:uid="{F516D60D-C9FA-49CD-B5BE-16BC886D0D44}"/>
    <cellStyle name="MoF 2" xfId="159" xr:uid="{E3906F90-1ABB-4E9D-85B1-C0CDC3ADE671}"/>
    <cellStyle name="Moneda [0]_BALPROGRAMA2001R" xfId="71" xr:uid="{01F3BC55-D50E-46C5-841B-E743E1EA475A}"/>
    <cellStyle name="Moneda_BALPROGRAMA2001R" xfId="72" xr:uid="{BDE787C6-7BBC-44CE-AC39-1648BB65A173}"/>
    <cellStyle name="Monétaire [0]_Encours - Apr rééch" xfId="73" xr:uid="{FEAD2693-E50B-4C91-B072-7EDA9A0F170A}"/>
    <cellStyle name="Monétaire_Encours - Apr rééch" xfId="74" xr:uid="{14C47E2F-B997-4EFE-AF77-D87C0E9A626B}"/>
    <cellStyle name="Normal" xfId="0" builtinId="0"/>
    <cellStyle name="Normal - Style1" xfId="75" xr:uid="{37EA82A3-1FB0-4AAE-91BC-F9CFFD7BCC02}"/>
    <cellStyle name="Normal - Style2" xfId="76" xr:uid="{F8544DFB-807F-440F-940B-E7A6C513BF0A}"/>
    <cellStyle name="Normal - Style5" xfId="77" xr:uid="{D2013576-83F3-4983-BCCD-1807B759A256}"/>
    <cellStyle name="Normal - Style5 2" xfId="158" xr:uid="{9B797AC5-7669-48D1-94AB-5AE9164DE14B}"/>
    <cellStyle name="Normal - Style6" xfId="78" xr:uid="{A2246FC3-FAEF-40B8-9C80-2F2833EC77B9}"/>
    <cellStyle name="Normal - Style6 2" xfId="157" xr:uid="{29AC389A-62B6-4677-A419-3BB23D1C8721}"/>
    <cellStyle name="Normal - Style7" xfId="79" xr:uid="{CC3208C8-2550-4F40-AD65-469EB324744E}"/>
    <cellStyle name="Normal - Style7 2" xfId="156" xr:uid="{F458352E-1AEA-4A51-9C5D-57E3BD38A580}"/>
    <cellStyle name="Normal - Style8" xfId="80" xr:uid="{132FD4FC-6EAE-4786-860D-332776655B46}"/>
    <cellStyle name="Normal - Style8 2" xfId="155" xr:uid="{997A64FC-0A45-418E-9796-5AD267B683D1}"/>
    <cellStyle name="Normal 10" xfId="81" xr:uid="{75C6C7B6-9D2B-48C0-9F34-EBC3ECDC349D}"/>
    <cellStyle name="Normal 11" xfId="82" xr:uid="{747BE45B-5A60-4A4F-8C1F-788F63F8920C}"/>
    <cellStyle name="Normal 11 2" xfId="83" xr:uid="{FC8D41C4-2605-4BD8-B7F4-4C114948415F}"/>
    <cellStyle name="Normal 12" xfId="95" xr:uid="{63805723-9FA8-40F3-A3A9-06405767BC21}"/>
    <cellStyle name="Normal 13" xfId="179" xr:uid="{240894BD-BF06-4A06-8809-FAA2BF9F9844}"/>
    <cellStyle name="Normal 14" xfId="180" xr:uid="{BBB9EBBD-7997-4B29-A90B-8CD68B422128}"/>
    <cellStyle name="Normal 15" xfId="183" xr:uid="{A526C1A3-0EB7-4549-BFD6-FC075ECEEB2E}"/>
    <cellStyle name="Normal 16" xfId="142" xr:uid="{30C3D080-A0C8-4C79-8A6B-D4F215851090}"/>
    <cellStyle name="Normal 17" xfId="184" xr:uid="{39559DAE-9756-43E4-A00E-59C6E1EBFCBD}"/>
    <cellStyle name="Normal 18" xfId="143" xr:uid="{6EB6AEC6-886B-4AB8-AE0B-FD1F25364043}"/>
    <cellStyle name="Normal 19" xfId="186" xr:uid="{8F2D175E-A5FF-489C-9168-ADB957314207}"/>
    <cellStyle name="normal 2" xfId="84" xr:uid="{54E09C2B-B0A2-4987-961A-725E311549BB}"/>
    <cellStyle name="Normal 2 4" xfId="85" xr:uid="{2666F4FE-030C-41CA-9FF2-51F96DFED03D}"/>
    <cellStyle name="Normal 20" xfId="189" xr:uid="{531E24C4-5839-439D-AA91-40EFC8660A77}"/>
    <cellStyle name="Normal 21" xfId="173" xr:uid="{3513C46B-FE35-4691-99D5-01C5CAA50ABC}"/>
    <cellStyle name="Normal 22" xfId="190" xr:uid="{5D0E02AE-7A8F-45BD-B725-1F5A2723D688}"/>
    <cellStyle name="Normal 23" xfId="191" xr:uid="{7783BA03-FC8B-45BF-9EBA-2B1998112CDE}"/>
    <cellStyle name="Normal 24" xfId="192" xr:uid="{DEFEDCF2-8AFD-4E42-9056-4D2FBD6D304C}"/>
    <cellStyle name="Normal 25" xfId="193" xr:uid="{A112A1E1-2336-4670-8F5F-460388536443}"/>
    <cellStyle name="Normal 26" xfId="194" xr:uid="{CB6757D0-7CE0-42D3-8E96-F160A48ACBB3}"/>
    <cellStyle name="Normal 27" xfId="195" xr:uid="{9DE326E3-AB0C-47A0-A8FF-1043A729A799}"/>
    <cellStyle name="Normal 28" xfId="196" xr:uid="{C83E6474-E794-4469-82AE-E11A65CAB1F4}"/>
    <cellStyle name="Normal 3" xfId="86" xr:uid="{F8A3ED0A-ECFD-4687-9C9F-0E9247F38374}"/>
    <cellStyle name="Normal 3 2" xfId="87" xr:uid="{1E800A21-49C9-4F9C-B837-4624F9385B18}"/>
    <cellStyle name="Normal 4" xfId="88" xr:uid="{1CC6C2D9-D43A-4FA2-9803-65B17D9F2D59}"/>
    <cellStyle name="Normal 5" xfId="89" xr:uid="{EAED630E-78E6-4EAB-86D7-612DC32A9AC1}"/>
    <cellStyle name="Normal 5 3" xfId="90" xr:uid="{393AEF6A-A214-470F-9EB5-191C3F667540}"/>
    <cellStyle name="Normal 6" xfId="91" xr:uid="{F3C8CC85-408F-4418-A3C8-DF3C9A4BA77D}"/>
    <cellStyle name="Normal 7" xfId="92" xr:uid="{353EAEF2-34F6-4D0C-A053-42612F9F11FC}"/>
    <cellStyle name="Normal 8" xfId="93" xr:uid="{09C9EC6B-201B-4C31-96E2-CD97EDEFC202}"/>
    <cellStyle name="Normal 9" xfId="6" xr:uid="{E5B040FE-CC19-4E7B-B1C8-AA35E3D98CBA}"/>
    <cellStyle name="Normal Table" xfId="94" xr:uid="{6693AD54-32B7-4845-822F-D09795C7C1AD}"/>
    <cellStyle name="Normal_Qarqet" xfId="172" xr:uid="{0E23AB27-D15F-4815-B06C-8B0E9BC8974C}"/>
    <cellStyle name="Normal_Tabela Bashkite" xfId="1" xr:uid="{F8730240-553D-4E90-985B-6433245B452A}"/>
    <cellStyle name="Normal_Tabela Bashkite 2" xfId="2" xr:uid="{D54A7DAB-05E4-4A3E-8FA0-5A6EB8CC1B0D}"/>
    <cellStyle name="normálne__1_NDARJA  BUXHETIT Universiteteve _2007-2008 sipas Formulës.xls_Flori_PM" xfId="96" xr:uid="{8B0F75C5-65EC-44E0-BC27-2B6DA9B3C4DA}"/>
    <cellStyle name="Output Amounts" xfId="97" xr:uid="{ECDCBBA7-22DC-43A2-8294-ED44B3333D34}"/>
    <cellStyle name="Percent [2]" xfId="99" xr:uid="{1941472C-7F5C-4BB7-8EA6-228ED7F6C764}"/>
    <cellStyle name="Percent [2] 2" xfId="166" xr:uid="{9BF8907C-1876-4934-ADF6-519A298C18D1}"/>
    <cellStyle name="Percent 2" xfId="100" xr:uid="{662E2500-18D6-44C9-998F-DCE69F6B5D80}"/>
    <cellStyle name="Percent 3" xfId="98" xr:uid="{FC49C12C-6557-4DEA-931F-75E9AD5E8664}"/>
    <cellStyle name="Percent 4" xfId="161" xr:uid="{F726CCAD-3931-441F-B2A6-05B8EEC2A40E}"/>
    <cellStyle name="Percent 5" xfId="145" xr:uid="{0BC11CA4-9E6F-4FE2-89C0-E958147D4C2F}"/>
    <cellStyle name="Percent 6" xfId="162" xr:uid="{0F3AD8BD-9230-4540-A269-331CCC2FD163}"/>
    <cellStyle name="Percent 7" xfId="144" xr:uid="{EC1FF404-7C1A-4468-89BE-239A1CA2FBA4}"/>
    <cellStyle name="Percent 8" xfId="160" xr:uid="{760EAB84-35E6-4226-89B0-62DEF5D00CC8}"/>
    <cellStyle name="percentage difference" xfId="101" xr:uid="{3E5EFC33-4CEE-4397-806B-44349B55CCE6}"/>
    <cellStyle name="percentage difference one decimal" xfId="102" xr:uid="{DBC81E0A-D8E4-41AA-8C9C-56CA618B90B6}"/>
    <cellStyle name="percentage difference zero decimal" xfId="103" xr:uid="{C58EDAC9-CF58-4ACA-860A-5644C70738AF}"/>
    <cellStyle name="Pevný" xfId="104" xr:uid="{73B71D15-9C36-48F0-BB4D-A1B740E56A79}"/>
    <cellStyle name="Përqindje" xfId="197" builtinId="5"/>
    <cellStyle name="Presentation" xfId="105" xr:uid="{8A787E86-C716-4F6B-80C9-543CC1FAD63F}"/>
    <cellStyle name="Proj" xfId="106" xr:uid="{BB6EB829-5AF6-46A3-BE77-8D217BED9577}"/>
    <cellStyle name="Proj 2" xfId="168" xr:uid="{EFF67852-3622-49AB-9B40-FACCC7961D21}"/>
    <cellStyle name="Publication" xfId="107" xr:uid="{D69F7452-F60E-4618-9F6F-E89530305DA1}"/>
    <cellStyle name="Standaard 4" xfId="163" xr:uid="{D0F2FD5A-524B-4368-80BA-D272D8DD41F1}"/>
    <cellStyle name="STYL1 - Style1" xfId="108" xr:uid="{7C5C7B9A-9BBF-4E32-9F7D-D33E97F76DA5}"/>
    <cellStyle name="Style 1" xfId="109" xr:uid="{58943345-9D8A-4185-88A3-E5853767A375}"/>
    <cellStyle name="Style 1 2" xfId="170" xr:uid="{0993557D-E349-446A-A493-F481E7F3C536}"/>
    <cellStyle name="Text" xfId="110" xr:uid="{FFB2F24F-8C43-487F-9D7A-D6858F9DEF7D}"/>
    <cellStyle name="Text 2" xfId="171" xr:uid="{61DA2BC8-763E-4E05-A85F-9134D8D56EA1}"/>
    <cellStyle name="WebAnchor1" xfId="111" xr:uid="{65A09D30-E599-4724-B6BC-6F6B6AA1B830}"/>
    <cellStyle name="WebAnchor2" xfId="112" xr:uid="{FD24DEE1-D608-4756-AA3B-CC81A789D758}"/>
    <cellStyle name="WebAnchor3" xfId="113" xr:uid="{1C184F8B-7B9C-4693-A42F-82F1129876E0}"/>
    <cellStyle name="WebAnchor4" xfId="114" xr:uid="{96A57E66-AEA1-4C61-8166-82DCD93688CB}"/>
    <cellStyle name="WebAnchor5" xfId="115" xr:uid="{6F364552-9B4C-4426-92AB-D482D2185881}"/>
    <cellStyle name="WebAnchor6" xfId="116" xr:uid="{56ED9AD9-340A-4EE0-8CE3-0FD467469B47}"/>
    <cellStyle name="WebAnchor7" xfId="117" xr:uid="{348BE391-C85A-4054-9886-3CE351366286}"/>
    <cellStyle name="Webexclude" xfId="118" xr:uid="{AB61BEC7-FDD7-4D71-AB77-1425A6BF0D3A}"/>
    <cellStyle name="WebFN" xfId="119" xr:uid="{8847FFFF-55E0-424B-A9B3-7092946299FC}"/>
    <cellStyle name="WebFN1" xfId="120" xr:uid="{F30FDC7A-BEC5-4710-98BD-27E26CE85DDA}"/>
    <cellStyle name="WebFN2" xfId="121" xr:uid="{9549EE89-E5FB-4A05-BD58-1EE98695F5B6}"/>
    <cellStyle name="WebFN3" xfId="122" xr:uid="{51A00374-C44B-46D1-ACB4-9DE67AF5258A}"/>
    <cellStyle name="WebFN4" xfId="123" xr:uid="{E2AD842C-0B44-4274-87CE-896DD8B601B9}"/>
    <cellStyle name="WebHR" xfId="124" xr:uid="{4870E43D-0276-452D-9291-726C13765C47}"/>
    <cellStyle name="WebIndent1" xfId="125" xr:uid="{ACA342BE-46F7-481D-A5C8-1A0175B38EC1}"/>
    <cellStyle name="WebIndent1wFN3" xfId="126" xr:uid="{C2EF4E95-B177-4C67-8E09-02B98F1F3D68}"/>
    <cellStyle name="WebIndent2" xfId="127" xr:uid="{FDFAAB2A-D74B-4AB6-94FE-ACF5BF036C86}"/>
    <cellStyle name="WebNoBR" xfId="128" xr:uid="{CA503AD3-585F-45E0-A18D-99751E288B22}"/>
    <cellStyle name="Záhlaví 1" xfId="129" xr:uid="{547C7D6E-9426-4E50-A1D5-DF4914E779FB}"/>
    <cellStyle name="Záhlaví 2" xfId="130" xr:uid="{A46FCBD7-D8E9-48A4-809E-942C0BA08B0B}"/>
    <cellStyle name="zero" xfId="131" xr:uid="{7C1F690E-A0C7-4187-99F8-84ED78790905}"/>
    <cellStyle name="zero 2" xfId="174" xr:uid="{ADA784FD-53A7-4FB5-B35E-7F05A6B2F587}"/>
    <cellStyle name="ДАТА" xfId="132" xr:uid="{66CFFB28-33BD-4952-9625-9A91159E04E2}"/>
    <cellStyle name="ДАТА 2" xfId="175" xr:uid="{217C2F03-914F-4A26-87C6-B8892C34E116}"/>
    <cellStyle name="ДЕНЕЖНЫЙ_BOPENGC" xfId="133" xr:uid="{97FD09F6-8AE7-49F0-99F7-E42EE7803F84}"/>
    <cellStyle name="ЗАГОЛОВОК1" xfId="134" xr:uid="{A32E40B3-1B68-4476-B98F-82E1C3A54B97}"/>
    <cellStyle name="ЗАГОЛОВОК1 2" xfId="176" xr:uid="{D17D2F21-1927-4DAB-B496-F680F534D0D0}"/>
    <cellStyle name="ЗАГОЛОВОК2" xfId="135" xr:uid="{89B775F6-1E16-45FC-8145-9E2086499995}"/>
    <cellStyle name="ЗАГОЛОВОК2 2" xfId="177" xr:uid="{A27519E1-711D-490D-822B-01E7700E8A79}"/>
    <cellStyle name="ИТОГОВЫЙ" xfId="136" xr:uid="{B4A768C2-6559-42E6-8172-B2CFBCD010A8}"/>
    <cellStyle name="ИТОГОВЫЙ 2" xfId="178" xr:uid="{B25D7B5B-7068-4A69-8A91-E986520DAA98}"/>
    <cellStyle name="Обычный_BOPENGC" xfId="137" xr:uid="{4D3139B0-147C-4806-A43D-A6528FF99E8A}"/>
    <cellStyle name="ПРОЦЕНТНЫЙ_BOPENGC" xfId="138" xr:uid="{8FCAF890-3DB6-4AD5-88C1-13EE3D191A15}"/>
    <cellStyle name="ТЕКСТ" xfId="139" xr:uid="{F5419DB4-0589-4AA0-A54D-4E6D16B574AA}"/>
    <cellStyle name="ТЕКСТ 2" xfId="181" xr:uid="{C7D47363-2535-4568-9720-98D401F48049}"/>
    <cellStyle name="ФИКСИРОВАННЫЙ" xfId="140" xr:uid="{1EBF24FA-AA1D-43BE-AADF-3257F6C853BB}"/>
    <cellStyle name="ФИКСИРОВАННЫЙ 2" xfId="182" xr:uid="{79FF8B6A-45E3-4D4C-8E29-1E97C6CA136E}"/>
    <cellStyle name="ФИНАНСОВЫЙ_BOPENGC" xfId="141" xr:uid="{CAFEF682-2A3C-459C-9A11-3A3BA9D9F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BD4E-1D13-4FDF-9854-7F3DC205E51A}">
  <dimension ref="B2:J29"/>
  <sheetViews>
    <sheetView topLeftCell="A9" workbookViewId="0">
      <selection activeCell="D20" sqref="D20"/>
    </sheetView>
  </sheetViews>
  <sheetFormatPr defaultRowHeight="14.5"/>
  <cols>
    <col min="2" max="2" width="9" style="43" bestFit="1" customWidth="1"/>
    <col min="3" max="3" width="31.453125" bestFit="1" customWidth="1"/>
    <col min="4" max="10" width="15.54296875" style="1" customWidth="1"/>
  </cols>
  <sheetData>
    <row r="2" spans="2:10">
      <c r="B2" s="43" t="s">
        <v>22</v>
      </c>
    </row>
    <row r="3" spans="2:10" ht="15" thickBot="1"/>
    <row r="4" spans="2:10" ht="114" customHeight="1" thickBot="1">
      <c r="B4" s="44"/>
      <c r="C4" s="22"/>
      <c r="D4" s="33" t="s">
        <v>23</v>
      </c>
      <c r="E4" s="23" t="s">
        <v>24</v>
      </c>
      <c r="F4" s="23" t="s">
        <v>25</v>
      </c>
      <c r="G4" s="23" t="s">
        <v>26</v>
      </c>
      <c r="H4" s="28" t="s">
        <v>27</v>
      </c>
      <c r="I4" s="23" t="s">
        <v>28</v>
      </c>
      <c r="J4" s="24" t="s">
        <v>29</v>
      </c>
    </row>
    <row r="5" spans="2:10" ht="15" thickBot="1">
      <c r="B5" s="45">
        <v>2023</v>
      </c>
      <c r="C5" s="18" t="s">
        <v>0</v>
      </c>
      <c r="D5" s="34">
        <v>30880999.953124601</v>
      </c>
      <c r="E5" s="12">
        <v>670000.00000000012</v>
      </c>
      <c r="F5" s="13"/>
      <c r="G5" s="25">
        <f>D5-D8</f>
        <v>3512999.5719906017</v>
      </c>
      <c r="H5" s="29">
        <f>D5+E5</f>
        <v>31550999.953124601</v>
      </c>
      <c r="I5" s="13"/>
      <c r="J5" s="14">
        <f>H5-H8</f>
        <v>3622999.5719906017</v>
      </c>
    </row>
    <row r="6" spans="2:10">
      <c r="B6" s="47">
        <v>2022</v>
      </c>
      <c r="C6" s="19" t="s">
        <v>3</v>
      </c>
      <c r="D6" s="35">
        <v>28642589.984100051</v>
      </c>
      <c r="E6" s="15">
        <v>578410.39703395311</v>
      </c>
      <c r="F6" s="16">
        <f>D6-D7</f>
        <v>1216589.6029660441</v>
      </c>
      <c r="G6" s="16">
        <f>D6-D11</f>
        <v>2242589.684928529</v>
      </c>
      <c r="H6" s="30">
        <f>D6+E6</f>
        <v>29221000.381134003</v>
      </c>
      <c r="I6" s="16">
        <f>H6-H7</f>
        <v>1234999.9999999963</v>
      </c>
      <c r="J6" s="3">
        <f>H6-H11</f>
        <v>2271000.0819624811</v>
      </c>
    </row>
    <row r="7" spans="2:10">
      <c r="B7" s="48"/>
      <c r="C7" s="20" t="s">
        <v>2</v>
      </c>
      <c r="D7" s="36">
        <v>27426000.381134007</v>
      </c>
      <c r="E7" s="6"/>
      <c r="F7" s="4">
        <f>D7-D8</f>
        <v>58000.000000007451</v>
      </c>
      <c r="G7" s="4">
        <f>D7-D11</f>
        <v>1026000.0819624849</v>
      </c>
      <c r="H7" s="31">
        <f>D7+E8</f>
        <v>27986000.381134007</v>
      </c>
      <c r="I7" s="4">
        <f>H7-H8</f>
        <v>58000.000000007451</v>
      </c>
      <c r="J7" s="5">
        <f>H7-H11</f>
        <v>1036000.0819624849</v>
      </c>
    </row>
    <row r="8" spans="2:10" ht="15" thickBot="1">
      <c r="B8" s="49"/>
      <c r="C8" s="21" t="s">
        <v>1</v>
      </c>
      <c r="D8" s="37">
        <v>27368000.381134</v>
      </c>
      <c r="E8" s="17">
        <v>560000</v>
      </c>
      <c r="F8" s="9"/>
      <c r="G8" s="8">
        <f>D8-D11</f>
        <v>968000.08196247742</v>
      </c>
      <c r="H8" s="32">
        <f>D8+E8</f>
        <v>27928000.381134</v>
      </c>
      <c r="I8" s="9"/>
      <c r="J8" s="10">
        <f>H8-H11</f>
        <v>978000.08196247742</v>
      </c>
    </row>
    <row r="9" spans="2:10">
      <c r="B9" s="47">
        <v>2021</v>
      </c>
      <c r="C9" s="19" t="s">
        <v>6</v>
      </c>
      <c r="D9" s="35">
        <v>27139000.299171526</v>
      </c>
      <c r="E9" s="2"/>
      <c r="F9" s="16">
        <f>D9-D10</f>
        <v>625000.00000000373</v>
      </c>
      <c r="G9" s="16">
        <f>D9-D13</f>
        <v>1749000.3622640185</v>
      </c>
      <c r="H9" s="30">
        <f>D9+E11</f>
        <v>27689000.299171526</v>
      </c>
      <c r="I9" s="16">
        <f>H9-H10</f>
        <v>625000.00000000373</v>
      </c>
      <c r="J9" s="3">
        <f>H9-H13</f>
        <v>1749000.3622640185</v>
      </c>
    </row>
    <row r="10" spans="2:10">
      <c r="B10" s="48"/>
      <c r="C10" s="20" t="s">
        <v>5</v>
      </c>
      <c r="D10" s="36">
        <v>26514000.299171522</v>
      </c>
      <c r="E10" s="6"/>
      <c r="F10" s="4">
        <f>D10-D11</f>
        <v>114000</v>
      </c>
      <c r="G10" s="4">
        <f>D10-D13</f>
        <v>1124000.3622640148</v>
      </c>
      <c r="H10" s="31">
        <f>D10+E11</f>
        <v>27064000.299171522</v>
      </c>
      <c r="I10" s="4">
        <f>H10-H11</f>
        <v>114000</v>
      </c>
      <c r="J10" s="5">
        <f>H10-H13</f>
        <v>1124000.3622640148</v>
      </c>
    </row>
    <row r="11" spans="2:10" ht="15" thickBot="1">
      <c r="B11" s="49"/>
      <c r="C11" s="21" t="s">
        <v>4</v>
      </c>
      <c r="D11" s="38">
        <v>26400000.299171522</v>
      </c>
      <c r="E11" s="17">
        <v>550000</v>
      </c>
      <c r="F11" s="9"/>
      <c r="G11" s="8">
        <f>D11-D13</f>
        <v>1010000.3622640148</v>
      </c>
      <c r="H11" s="32">
        <f>D11+E11</f>
        <v>26950000.299171522</v>
      </c>
      <c r="I11" s="9"/>
      <c r="J11" s="10">
        <f>H11-H13</f>
        <v>1010000.3622640148</v>
      </c>
    </row>
    <row r="12" spans="2:10">
      <c r="B12" s="47">
        <v>2020</v>
      </c>
      <c r="C12" s="19" t="s">
        <v>8</v>
      </c>
      <c r="D12" s="35">
        <v>25459999.936907504</v>
      </c>
      <c r="E12" s="2"/>
      <c r="F12" s="16">
        <f>D12-D13</f>
        <v>69999.999999996275</v>
      </c>
      <c r="G12" s="16">
        <f>D12-D14</f>
        <v>984640.85257144272</v>
      </c>
      <c r="H12" s="30">
        <f>D12+E13</f>
        <v>26009999.936907504</v>
      </c>
      <c r="I12" s="16">
        <f>H12-H13</f>
        <v>69999.999999996275</v>
      </c>
      <c r="J12" s="3">
        <f>H12-H14</f>
        <v>1034640.8525714427</v>
      </c>
    </row>
    <row r="13" spans="2:10" ht="15" thickBot="1">
      <c r="B13" s="49"/>
      <c r="C13" s="21" t="s">
        <v>7</v>
      </c>
      <c r="D13" s="38">
        <v>25389999.936907507</v>
      </c>
      <c r="E13" s="17">
        <v>550000</v>
      </c>
      <c r="F13" s="9"/>
      <c r="G13" s="8">
        <f>D13-D14</f>
        <v>914640.85257144645</v>
      </c>
      <c r="H13" s="32">
        <f>D13+E13</f>
        <v>25939999.936907507</v>
      </c>
      <c r="I13" s="9"/>
      <c r="J13" s="10">
        <f>H13-H14</f>
        <v>964640.85257144645</v>
      </c>
    </row>
    <row r="14" spans="2:10" ht="15" thickBot="1">
      <c r="B14" s="46">
        <v>2019</v>
      </c>
      <c r="C14" s="20" t="s">
        <v>9</v>
      </c>
      <c r="D14" s="36">
        <v>24475359.084336061</v>
      </c>
      <c r="E14" s="7">
        <v>500000</v>
      </c>
      <c r="F14" s="6"/>
      <c r="G14" s="4">
        <f>D14-D17</f>
        <v>1044358.8559468128</v>
      </c>
      <c r="H14" s="31">
        <f>D14+E14</f>
        <v>24975359.084336061</v>
      </c>
      <c r="I14" s="6"/>
      <c r="J14" s="5">
        <f>H14-H17</f>
        <v>1074358.8559468128</v>
      </c>
    </row>
    <row r="15" spans="2:10">
      <c r="B15" s="47">
        <v>2018</v>
      </c>
      <c r="C15" s="19" t="s">
        <v>12</v>
      </c>
      <c r="D15" s="35">
        <v>23484000.228389248</v>
      </c>
      <c r="E15" s="2"/>
      <c r="F15" s="16">
        <f>D15-D16</f>
        <v>20000</v>
      </c>
      <c r="G15" s="16">
        <f>D15-D19</f>
        <v>1683742.8663134873</v>
      </c>
      <c r="H15" s="30">
        <f>D15+E17</f>
        <v>23954000.228389248</v>
      </c>
      <c r="I15" s="16">
        <f>H15-H16</f>
        <v>20000</v>
      </c>
      <c r="J15" s="3">
        <f>H15-H19</f>
        <v>1703742.8663134873</v>
      </c>
    </row>
    <row r="16" spans="2:10">
      <c r="B16" s="48"/>
      <c r="C16" s="20" t="s">
        <v>11</v>
      </c>
      <c r="D16" s="36">
        <v>23464000.228389248</v>
      </c>
      <c r="E16" s="6"/>
      <c r="F16" s="4">
        <f>D16-D17</f>
        <v>33000</v>
      </c>
      <c r="G16" s="4">
        <f>D16-D19</f>
        <v>1663742.8663134873</v>
      </c>
      <c r="H16" s="31">
        <f>D16+E17</f>
        <v>23934000.228389248</v>
      </c>
      <c r="I16" s="4">
        <f>H16-H17</f>
        <v>33000</v>
      </c>
      <c r="J16" s="5">
        <f>H16-H19</f>
        <v>1683742.8663134873</v>
      </c>
    </row>
    <row r="17" spans="2:10" ht="15" thickBot="1">
      <c r="B17" s="49"/>
      <c r="C17" s="21" t="s">
        <v>10</v>
      </c>
      <c r="D17" s="38">
        <v>23431000.228389248</v>
      </c>
      <c r="E17" s="17">
        <v>470000</v>
      </c>
      <c r="F17" s="9"/>
      <c r="G17" s="8">
        <f>D17-D19</f>
        <v>1630742.8663134873</v>
      </c>
      <c r="H17" s="32">
        <f>D17+E17</f>
        <v>23901000.228389248</v>
      </c>
      <c r="I17" s="9"/>
      <c r="J17" s="10">
        <f>H17-H19</f>
        <v>1650742.8663134873</v>
      </c>
    </row>
    <row r="18" spans="2:10">
      <c r="B18" s="48">
        <v>2017</v>
      </c>
      <c r="C18" s="20" t="s">
        <v>14</v>
      </c>
      <c r="D18" s="36">
        <v>21826257.28807576</v>
      </c>
      <c r="E18" s="6"/>
      <c r="F18" s="4">
        <f>D18-D19</f>
        <v>25999.925999999046</v>
      </c>
      <c r="G18" s="4">
        <f>D18-D22</f>
        <v>-9477777.5628568232</v>
      </c>
      <c r="H18" s="31">
        <f>D18+E19</f>
        <v>22276257.28807576</v>
      </c>
      <c r="I18" s="4">
        <f>H18-H19</f>
        <v>25999.925999999046</v>
      </c>
      <c r="J18" s="5">
        <f>H18-H22</f>
        <v>-9467777.5628568232</v>
      </c>
    </row>
    <row r="19" spans="2:10" ht="15" thickBot="1">
      <c r="B19" s="48"/>
      <c r="C19" s="20" t="s">
        <v>13</v>
      </c>
      <c r="D19" s="36">
        <v>21800257.362075761</v>
      </c>
      <c r="E19" s="4">
        <v>450000</v>
      </c>
      <c r="F19" s="6"/>
      <c r="G19" s="4">
        <f>D19-D22</f>
        <v>-9503777.4888568223</v>
      </c>
      <c r="H19" s="31">
        <f>D19+E19</f>
        <v>22250257.362075761</v>
      </c>
      <c r="I19" s="6"/>
      <c r="J19" s="5">
        <f>H19-H22</f>
        <v>-9493777.4888568223</v>
      </c>
    </row>
    <row r="20" spans="2:10">
      <c r="B20" s="47">
        <v>2016</v>
      </c>
      <c r="C20" s="19" t="s">
        <v>17</v>
      </c>
      <c r="D20" s="35">
        <v>33492533.495500349</v>
      </c>
      <c r="E20" s="2"/>
      <c r="F20" s="16">
        <f>D20-D21</f>
        <v>4111000.0000000484</v>
      </c>
      <c r="G20" s="16">
        <f>D20-D24</f>
        <v>10069349.57861533</v>
      </c>
      <c r="H20" s="30">
        <f>D20+E22</f>
        <v>33932533.495500349</v>
      </c>
      <c r="I20" s="16">
        <f>H20-H21</f>
        <v>4111000.0000000484</v>
      </c>
      <c r="J20" s="3">
        <f>H20-H24</f>
        <v>9442541.5786153302</v>
      </c>
    </row>
    <row r="21" spans="2:10">
      <c r="B21" s="48"/>
      <c r="C21" s="20" t="s">
        <v>16</v>
      </c>
      <c r="D21" s="36">
        <v>29381533.4955003</v>
      </c>
      <c r="E21" s="6"/>
      <c r="F21" s="4">
        <f>D21-D22</f>
        <v>-1922501.3554322831</v>
      </c>
      <c r="G21" s="4">
        <f>D21-D24</f>
        <v>5958349.5786152817</v>
      </c>
      <c r="H21" s="31">
        <f>D21+E22</f>
        <v>29821533.4955003</v>
      </c>
      <c r="I21" s="4">
        <f>H21-H22</f>
        <v>-1922501.3554322831</v>
      </c>
      <c r="J21" s="5">
        <f>H21-H24</f>
        <v>5331541.5786152817</v>
      </c>
    </row>
    <row r="22" spans="2:10" ht="15" thickBot="1">
      <c r="B22" s="49"/>
      <c r="C22" s="21" t="s">
        <v>15</v>
      </c>
      <c r="D22" s="38">
        <v>31304034.850932583</v>
      </c>
      <c r="E22" s="8">
        <v>440000</v>
      </c>
      <c r="F22" s="9"/>
      <c r="G22" s="8">
        <f>D22-D24</f>
        <v>7880850.9340475649</v>
      </c>
      <c r="H22" s="32">
        <f>D22+E22</f>
        <v>31744034.850932583</v>
      </c>
      <c r="I22" s="9"/>
      <c r="J22" s="10">
        <f>H22-H24</f>
        <v>7254042.9340475649</v>
      </c>
    </row>
    <row r="23" spans="2:10">
      <c r="B23" s="48">
        <v>2015</v>
      </c>
      <c r="C23" s="20" t="s">
        <v>19</v>
      </c>
      <c r="D23" s="39">
        <v>23593089</v>
      </c>
      <c r="E23" s="6"/>
      <c r="F23" s="4">
        <f>D23-D24</f>
        <v>169905.08311498165</v>
      </c>
      <c r="G23" s="4">
        <f>D23-D26</f>
        <v>5729447</v>
      </c>
      <c r="H23" s="31">
        <f>D23+E24</f>
        <v>24659897</v>
      </c>
      <c r="I23" s="4">
        <f>H23-H24</f>
        <v>169905.08311498165</v>
      </c>
      <c r="J23" s="5">
        <f>H23-H26</f>
        <v>5675117</v>
      </c>
    </row>
    <row r="24" spans="2:10" ht="15" thickBot="1">
      <c r="B24" s="48"/>
      <c r="C24" s="20" t="s">
        <v>18</v>
      </c>
      <c r="D24" s="40">
        <v>23423183.916885018</v>
      </c>
      <c r="E24" s="7">
        <v>1066808</v>
      </c>
      <c r="F24" s="6"/>
      <c r="G24" s="4">
        <f>D24-D26</f>
        <v>5559541.9168850183</v>
      </c>
      <c r="H24" s="31">
        <f>D24+E24</f>
        <v>24489991.916885018</v>
      </c>
      <c r="I24" s="6"/>
      <c r="J24" s="5">
        <f>H24-H26</f>
        <v>5505211.9168850183</v>
      </c>
    </row>
    <row r="25" spans="2:10">
      <c r="B25" s="47">
        <v>2014</v>
      </c>
      <c r="C25" s="19" t="s">
        <v>21</v>
      </c>
      <c r="D25" s="41">
        <v>19133642</v>
      </c>
      <c r="E25" s="16"/>
      <c r="F25" s="16">
        <f>D25-D26</f>
        <v>1270000</v>
      </c>
      <c r="G25" s="2"/>
      <c r="H25" s="30">
        <f>D25+E26</f>
        <v>20254780</v>
      </c>
      <c r="I25" s="16">
        <f>H25-H26</f>
        <v>1270000</v>
      </c>
      <c r="J25" s="26"/>
    </row>
    <row r="26" spans="2:10" ht="15" thickBot="1">
      <c r="B26" s="49"/>
      <c r="C26" s="21" t="s">
        <v>20</v>
      </c>
      <c r="D26" s="42">
        <v>17863642</v>
      </c>
      <c r="E26" s="8">
        <v>1121138</v>
      </c>
      <c r="F26" s="9"/>
      <c r="G26" s="9"/>
      <c r="H26" s="32">
        <f>D26+E26</f>
        <v>18984780</v>
      </c>
      <c r="I26" s="9"/>
      <c r="J26" s="27"/>
    </row>
    <row r="27" spans="2:10">
      <c r="D27" s="11"/>
      <c r="E27" s="11"/>
      <c r="G27" s="11"/>
      <c r="J27" s="11"/>
    </row>
    <row r="28" spans="2:10">
      <c r="B28" s="43" t="s">
        <v>31</v>
      </c>
    </row>
    <row r="29" spans="2:10">
      <c r="B29" s="43" t="s">
        <v>32</v>
      </c>
    </row>
  </sheetData>
  <mergeCells count="8">
    <mergeCell ref="B20:B22"/>
    <mergeCell ref="B23:B24"/>
    <mergeCell ref="B25:B26"/>
    <mergeCell ref="B6:B8"/>
    <mergeCell ref="B9:B11"/>
    <mergeCell ref="B12:B13"/>
    <mergeCell ref="B15:B17"/>
    <mergeCell ref="B18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4AC66-F368-402D-81B1-BE6B3015694D}">
  <dimension ref="B2:E17"/>
  <sheetViews>
    <sheetView tabSelected="1" workbookViewId="0">
      <selection activeCell="F15" sqref="F15"/>
    </sheetView>
  </sheetViews>
  <sheetFormatPr defaultRowHeight="14.5"/>
  <cols>
    <col min="2" max="2" width="18.54296875" bestFit="1" customWidth="1"/>
    <col min="3" max="7" width="26.453125" customWidth="1"/>
    <col min="8" max="8" width="11.7265625" customWidth="1"/>
  </cols>
  <sheetData>
    <row r="2" spans="2:5">
      <c r="B2" s="52" t="s">
        <v>30</v>
      </c>
    </row>
    <row r="3" spans="2:5" ht="15" thickBot="1"/>
    <row r="4" spans="2:5" ht="79.75" customHeight="1" thickBot="1">
      <c r="B4" s="53" t="s">
        <v>36</v>
      </c>
      <c r="C4" s="54" t="s">
        <v>33</v>
      </c>
      <c r="D4" s="55" t="s">
        <v>35</v>
      </c>
      <c r="E4" s="53" t="s">
        <v>34</v>
      </c>
    </row>
    <row r="5" spans="2:5" ht="15" thickBot="1">
      <c r="B5" s="18" t="s">
        <v>0</v>
      </c>
      <c r="C5" s="29">
        <v>31550999.953124601</v>
      </c>
      <c r="D5" s="14">
        <v>3622999.5719906017</v>
      </c>
      <c r="E5" s="50">
        <f>D5/C5</f>
        <v>0.11482994445099366</v>
      </c>
    </row>
    <row r="6" spans="2:5" ht="15" thickBot="1">
      <c r="B6" s="21" t="s">
        <v>1</v>
      </c>
      <c r="C6" s="32">
        <v>27928000.381134</v>
      </c>
      <c r="D6" s="10">
        <v>978000.08196247742</v>
      </c>
      <c r="E6" s="51">
        <f>D6/C6</f>
        <v>3.5018621763666928E-2</v>
      </c>
    </row>
    <row r="7" spans="2:5" ht="15" thickBot="1">
      <c r="B7" s="21" t="s">
        <v>4</v>
      </c>
      <c r="C7" s="32">
        <v>26950000.299171522</v>
      </c>
      <c r="D7" s="10">
        <v>1010000.3622640148</v>
      </c>
      <c r="E7" s="51">
        <f>D7/C7</f>
        <v>3.7476821931429198E-2</v>
      </c>
    </row>
    <row r="8" spans="2:5" ht="15" thickBot="1">
      <c r="B8" s="21" t="s">
        <v>7</v>
      </c>
      <c r="C8" s="32">
        <v>25939999.936907507</v>
      </c>
      <c r="D8" s="10">
        <v>964640.85257144645</v>
      </c>
      <c r="E8" s="51">
        <f>D8/C8</f>
        <v>3.7187388393126117E-2</v>
      </c>
    </row>
    <row r="9" spans="2:5" ht="15" thickBot="1">
      <c r="B9" s="20" t="s">
        <v>9</v>
      </c>
      <c r="C9" s="31">
        <v>24975359.084336061</v>
      </c>
      <c r="D9" s="5">
        <v>1074358.8559468128</v>
      </c>
      <c r="E9" s="51">
        <f>D9/C9</f>
        <v>4.30167531253084E-2</v>
      </c>
    </row>
    <row r="10" spans="2:5" ht="15" thickBot="1">
      <c r="B10" s="21" t="s">
        <v>10</v>
      </c>
      <c r="C10" s="32">
        <v>23901000.228389248</v>
      </c>
      <c r="D10" s="10">
        <v>1650742.8663134873</v>
      </c>
      <c r="E10" s="51">
        <f>D10/C10</f>
        <v>6.9065848731835064E-2</v>
      </c>
    </row>
    <row r="11" spans="2:5" ht="15" thickBot="1">
      <c r="B11" s="20" t="s">
        <v>13</v>
      </c>
      <c r="C11" s="31">
        <v>22250257.362075761</v>
      </c>
      <c r="D11" s="5">
        <v>-9493777.4888568223</v>
      </c>
      <c r="E11" s="51">
        <f>D11/C11</f>
        <v>-0.42668169335597894</v>
      </c>
    </row>
    <row r="12" spans="2:5" ht="15" thickBot="1">
      <c r="B12" s="21" t="s">
        <v>15</v>
      </c>
      <c r="C12" s="32">
        <v>31744034.850932583</v>
      </c>
      <c r="D12" s="10">
        <v>7254042.9340475649</v>
      </c>
      <c r="E12" s="51">
        <f>D12/C12</f>
        <v>0.22851672662633982</v>
      </c>
    </row>
    <row r="13" spans="2:5" ht="15" thickBot="1">
      <c r="B13" s="20" t="s">
        <v>18</v>
      </c>
      <c r="C13" s="31">
        <v>24489991.916885018</v>
      </c>
      <c r="D13" s="5">
        <v>5505211.9168850183</v>
      </c>
      <c r="E13" s="51">
        <f>D13/C13</f>
        <v>0.2247943541822634</v>
      </c>
    </row>
    <row r="14" spans="2:5" ht="15" thickBot="1">
      <c r="B14" s="21" t="s">
        <v>20</v>
      </c>
      <c r="C14" s="32">
        <v>18984780</v>
      </c>
      <c r="D14" s="27"/>
      <c r="E14" s="22"/>
    </row>
    <row r="16" spans="2:5">
      <c r="B16" s="43" t="s">
        <v>31</v>
      </c>
    </row>
    <row r="17" spans="2:2">
      <c r="B17" s="43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2</vt:i4>
      </vt:variant>
    </vt:vector>
  </HeadingPairs>
  <TitlesOfParts>
    <vt:vector size="2" baseType="lpstr">
      <vt:lpstr>Buxhet dhe Akte Normative</vt:lpstr>
      <vt:lpstr>Buxheti Fillestar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2023-04-25T12:43:46Z</dcterms:created>
  <dcterms:modified xsi:type="dcterms:W3CDTF">2023-04-25T15:47:37Z</dcterms:modified>
</cp:coreProperties>
</file>