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F6C90AD-BAF7-4528-8F1A-01F5D6CFF225}" xr6:coauthVersionLast="47" xr6:coauthVersionMax="47" xr10:uidLastSave="{00000000-0000-0000-0000-000000000000}"/>
  <bookViews>
    <workbookView xWindow="-108" yWindow="-108" windowWidth="23256" windowHeight="12576" firstSheet="7" activeTab="10" xr2:uid="{8A147566-0C1C-41C5-B2DE-2CE14382B57D}"/>
  </bookViews>
  <sheets>
    <sheet name="2006-2022" sheetId="1" r:id="rId1"/>
    <sheet name="2006-2022 (2)" sheetId="2" r:id="rId2"/>
    <sheet name="Realizimi" sheetId="3" r:id="rId3"/>
    <sheet name="2006-2025" sheetId="4" r:id="rId4"/>
    <sheet name="Pjesa e të Ardhurave Totale" sheetId="5" r:id="rId5"/>
    <sheet name="TR për Frymë" sheetId="6" r:id="rId6"/>
    <sheet name="Tiranë vs Total Bashki" sheetId="7" r:id="rId7"/>
    <sheet name="TR sipas Bashkive" sheetId="8" r:id="rId8"/>
    <sheet name="Varësia nga taksa" sheetId="9" r:id="rId9"/>
    <sheet name="Leje Ndërtimi Bashkia Tiranë" sheetId="10" r:id="rId10"/>
    <sheet name="Leje ndërtimi Qarku Tiranë" sheetId="12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I12" i="8"/>
  <c r="H12" i="8"/>
  <c r="D7" i="2" l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6" i="2"/>
</calcChain>
</file>

<file path=xl/sharedStrings.xml><?xml version="1.0" encoding="utf-8"?>
<sst xmlns="http://schemas.openxmlformats.org/spreadsheetml/2006/main" count="279" uniqueCount="144">
  <si>
    <t>Viti</t>
  </si>
  <si>
    <t>Vlera në Milion lekë</t>
  </si>
  <si>
    <t>Tabela 1: Bashkia Tiranë, Të Ardhura nga Taksa e ndikimit në Infrastrukturë nga ndërtimet e reja, në milion lekë</t>
  </si>
  <si>
    <t>Grafiku 1: Bashkia Tiranë, Të Ardhura nga Taksa e ndikimit në Infrastrukturë nga ndërtimet e reja, në milion lekë</t>
  </si>
  <si>
    <t>Ndryshimi Vjetor</t>
  </si>
  <si>
    <t>Tabela 2: Bashkia Tiranë, Të Ardhura nga Taksa e ndikimit në Infrastrukturë nga ndërtimet e reja dhe ndryshimi vjetor</t>
  </si>
  <si>
    <t>Grafiku 2: Bashkia Tiranë, Të Ardhura nga Taksa e ndikimit në Infrastrukturë nga ndërtimet e reja dhe ndryshimi vjetor</t>
  </si>
  <si>
    <t>Norma e Realizimit</t>
  </si>
  <si>
    <t>Plan (mln lekë)</t>
  </si>
  <si>
    <t>Fakt (mln lekë)</t>
  </si>
  <si>
    <t>Tabela 3: Realizim Të Ardhura nga Taksa e ndikimit në Infrastrukturë nga ndërtimet e reja, Bashkia Tiranë</t>
  </si>
  <si>
    <t>Grafiku 3: Realizim Të Ardhura nga Taksa e ndikimit në Infrastrukturë nga ndërtimet e reja, Bashkia Tiranë</t>
  </si>
  <si>
    <t>Planifikim 2023</t>
  </si>
  <si>
    <t>Planifikim 2024</t>
  </si>
  <si>
    <t>Planifikim 2025</t>
  </si>
  <si>
    <t>v. 2006</t>
  </si>
  <si>
    <t>v. 2007</t>
  </si>
  <si>
    <t>v. 2008</t>
  </si>
  <si>
    <t>v. 2009</t>
  </si>
  <si>
    <t>v. 2010</t>
  </si>
  <si>
    <t>v. 2011</t>
  </si>
  <si>
    <t>v. 2012</t>
  </si>
  <si>
    <t>v. 2013</t>
  </si>
  <si>
    <t>v. 2014</t>
  </si>
  <si>
    <t>v. 2015</t>
  </si>
  <si>
    <t>v. 2016</t>
  </si>
  <si>
    <t>v. 2017</t>
  </si>
  <si>
    <t>v. 2018</t>
  </si>
  <si>
    <t>v. 2019</t>
  </si>
  <si>
    <t>v. 2020</t>
  </si>
  <si>
    <t>v. 2021</t>
  </si>
  <si>
    <t>v. 2022</t>
  </si>
  <si>
    <t>Tabela 4: Të Ardhura nga Taksa e ndikimit në Infrastrukturë nga ndërtimet e reja, Bashkia Tiranë, në mln lekë</t>
  </si>
  <si>
    <t>Grafiku 4: Të Ardhura nga Taksa e ndikimit në Infrastrukturë nga ndërtimet e reja, Bashkia Tiranë, në mln lekë</t>
  </si>
  <si>
    <t>Pjesa e taksës në Infrastrukturë ndaj Tot Ardhura të Veta</t>
  </si>
  <si>
    <t>Të Ardhura nga Taksa e ndikimit në Infrastrukturë (mln lekë)</t>
  </si>
  <si>
    <t>Total Të Ardhura të veta Bashkia (mln lekë)</t>
  </si>
  <si>
    <t>Tabela 5: Pjesa që zënë Të Ardhura nga Taksa e ndikimit në Infrastrukturë nga ndërtimet e reja kundrejt Total TR nga Taksat dhe Tarifat, Bashkia Tiranë</t>
  </si>
  <si>
    <t>Grafiku 5: Pjesa që zënë Të Ardhura nga Taksa e ndikimit në Infrastrukturë nga ndërtimet e reja kundrejt Total TR nga Taksat dhe Tarifat, Bashkia Tiranë</t>
  </si>
  <si>
    <t>Viti 2022</t>
  </si>
  <si>
    <t>Total Pesë vjeçari 2018-2022</t>
  </si>
  <si>
    <t>Total Dhjetë vjeçari 2013-2022</t>
  </si>
  <si>
    <t>Grafiku 6: Të Ardhura nga Taksa e ndikimit në Infrastrukturë nga ndërtimet e reja për frymë</t>
  </si>
  <si>
    <t>Tabela 6: Të Ardhura nga Taksa e ndikimit në Infrastrukturë nga ndërtimet e reja për frymë</t>
  </si>
  <si>
    <t>Shënim: Popullisa është marrë ajo e vitit 2021, 863694 perosna</t>
  </si>
  <si>
    <t>Të Ardhura për frymë</t>
  </si>
  <si>
    <t>Pjesa e TR Tiranë ndaj Total TR  Bashki</t>
  </si>
  <si>
    <t>jan-shtat 2022</t>
  </si>
  <si>
    <t>Bashkia Tiranë (mln lekë)</t>
  </si>
  <si>
    <t>Total 61 Bashki (mln lekë)</t>
  </si>
  <si>
    <t>Tabela 7: Pjesa e Të Ardhurave që siguron Bashkia Tiranë nga Taksa e ndikimit në Infrastrukturë nga ndërtimet e reja ndaj Total TR për Bashkitë, 2021</t>
  </si>
  <si>
    <t>Grafiku 7: Pjesa e Të Ardhurave që siguron Bashkia Tiranë nga Taksa e ndikimit në Infrastrukturë nga ndërtimet e reja ndaj Total TR për Bashkitë, 2021</t>
  </si>
  <si>
    <t>Fier</t>
  </si>
  <si>
    <t>Elbasan</t>
  </si>
  <si>
    <t>Shijak</t>
  </si>
  <si>
    <t>Berat</t>
  </si>
  <si>
    <t>Gramsh</t>
  </si>
  <si>
    <t>Prrenjas</t>
  </si>
  <si>
    <t>Devoll</t>
  </si>
  <si>
    <t>Pogradec</t>
  </si>
  <si>
    <t>Librazhd</t>
  </si>
  <si>
    <t>Ura Vajgurore</t>
  </si>
  <si>
    <t>Maliq</t>
  </si>
  <si>
    <t>Mat</t>
  </si>
  <si>
    <t>Kurbin</t>
  </si>
  <si>
    <t>Finiq</t>
  </si>
  <si>
    <t>Dropulli</t>
  </si>
  <si>
    <t>Peqin</t>
  </si>
  <si>
    <t>Pustec</t>
  </si>
  <si>
    <t>Poliçan</t>
  </si>
  <si>
    <t>Roskovec</t>
  </si>
  <si>
    <t>Patos</t>
  </si>
  <si>
    <t>Belsh</t>
  </si>
  <si>
    <t>Klos</t>
  </si>
  <si>
    <t>Has</t>
  </si>
  <si>
    <t>Skrapar</t>
  </si>
  <si>
    <t>Memaliaj</t>
  </si>
  <si>
    <t>Konispol</t>
  </si>
  <si>
    <t>Vlera (mln lekë)</t>
  </si>
  <si>
    <t>Pjesa ndaj Total 61 Bashki</t>
  </si>
  <si>
    <t>Tiranë</t>
  </si>
  <si>
    <t>Vlorë</t>
  </si>
  <si>
    <t>Durrës</t>
  </si>
  <si>
    <t>Kamëz</t>
  </si>
  <si>
    <t>Himarë</t>
  </si>
  <si>
    <t>Sarandë</t>
  </si>
  <si>
    <t>Kavajë</t>
  </si>
  <si>
    <t>Shkodër</t>
  </si>
  <si>
    <t>Vorë</t>
  </si>
  <si>
    <t>Korçë</t>
  </si>
  <si>
    <t>Lushnjë</t>
  </si>
  <si>
    <t>Lezhë</t>
  </si>
  <si>
    <t>Kukës</t>
  </si>
  <si>
    <t>Divjakë</t>
  </si>
  <si>
    <t>Tepelenë</t>
  </si>
  <si>
    <t>Krujë</t>
  </si>
  <si>
    <t>Malësi e Madhe</t>
  </si>
  <si>
    <t>Dibër</t>
  </si>
  <si>
    <t>Tropojë</t>
  </si>
  <si>
    <t>Rrogozhinë</t>
  </si>
  <si>
    <t>Mallakastër</t>
  </si>
  <si>
    <t>Përmet</t>
  </si>
  <si>
    <t>Selenicë</t>
  </si>
  <si>
    <t>Vau i Dejës</t>
  </si>
  <si>
    <t>Gjirokastër</t>
  </si>
  <si>
    <t>Mirditë</t>
  </si>
  <si>
    <t>Cërrik</t>
  </si>
  <si>
    <t>Delvinë</t>
  </si>
  <si>
    <t>Bulqizë</t>
  </si>
  <si>
    <t>Këlcyrë</t>
  </si>
  <si>
    <t>Pukë</t>
  </si>
  <si>
    <t>Kolonjë</t>
  </si>
  <si>
    <t>Libohovë</t>
  </si>
  <si>
    <t>Fushë Arrëz</t>
  </si>
  <si>
    <t>Kuçovë</t>
  </si>
  <si>
    <t>Bashkitë e tjera</t>
  </si>
  <si>
    <t xml:space="preserve">Tabela 8: Të Ardhura nga Taksa e ndikimit në Infrastrukturë nga ndërtimet e reja sipas bashkive, në milion lekë </t>
  </si>
  <si>
    <t xml:space="preserve">Grafiku 8: Të Ardhura nga Taksa e ndikimit në Infrastrukturë nga ndërtimet e reja sipas bashkive, në milion lekë </t>
  </si>
  <si>
    <t>Pjesa e Total të Ardhura</t>
  </si>
  <si>
    <t>Tabela 9: Varësia e Bashkive, Raporti i Të Ardhura nga Taksa e ndikimit në Infrastrukturë nga ndërtimet e reja ndaj Total Të Ardhura, sipas bashkive, 2021</t>
  </si>
  <si>
    <t>Taksa e Ndikimit në Infrastrukturë nga ndërtimet e reja (mln lekë)</t>
  </si>
  <si>
    <t>Grafiku 9: Varësia e Bashkive, Raporti i Të Ardhura nga Taksa e ndikimit në Infrastrukturë nga ndërtimet e reja ndaj Total Të Ardhura, sipas bashkive, 2021</t>
  </si>
  <si>
    <t>Total Të Ardhura nga Taksat dhe Tarifat (mln lekë)</t>
  </si>
  <si>
    <t>Përrenjas</t>
  </si>
  <si>
    <t>prill - dhjetor 2016</t>
  </si>
  <si>
    <t>janar - mars 2022</t>
  </si>
  <si>
    <t>Numri i lejeve Ndërtime të reja</t>
  </si>
  <si>
    <t>Sipërfaqe mesatare për ndërtim të ri, m2</t>
  </si>
  <si>
    <t>Sipërfaqja e ndërtimeve të reja, m2</t>
  </si>
  <si>
    <t>Tabela 10: Leje Ndërtimi dhe sipërfaqja ndër vite për Bashkinë Tiranë</t>
  </si>
  <si>
    <t>Grafiku 10: Numri i Lejeve të Ndërtimit (ndërtesa të reja), Bashkia Tiranë</t>
  </si>
  <si>
    <t>Grafiku 10.1: Sipërfaqja mesatare e Lejeve të reja të Ndërtimit, Bashkia Tiranë, në m2</t>
  </si>
  <si>
    <t>Leje Ndërtimi</t>
  </si>
  <si>
    <t>Tabela 20: Numri i lejeve të Ndërtimit dhe sipërfaqja mesatare për Leje, Qarku Tiranë</t>
  </si>
  <si>
    <t>Sipërfaqe mesatare për leje ndërtimi m2</t>
  </si>
  <si>
    <t>Grafiku 20.1: Numri i Lejeve të reja të Ndërtimit, Qarku Tiranë</t>
  </si>
  <si>
    <t>Grafiku 20.2: Sipërfaqja mesatare për Leje Ndërtimi, Qarku Tiranë, m2</t>
  </si>
  <si>
    <t>Total</t>
  </si>
  <si>
    <t>Komente dhe Analiza: Open Data Albania</t>
  </si>
  <si>
    <t>Burimi: Bashkia Tiranë, https://www.tirana.al/kategoria-e-publikimit/raportimi-i-buxhetit</t>
  </si>
  <si>
    <t>Burimi: Bashkia Tiranë, https://www.tirana.al/kategoria-e-publikimit/raportimi-i-buxhetit, 
https://www.tirana.al/kategoria-e-publikimit/planifikimi-i-buxhetit</t>
  </si>
  <si>
    <t>Burimi: Financat Vendore, http://financatvendore.al/data/revenues</t>
  </si>
  <si>
    <t>Burimi: Open Data Bashkia Tiranë, https://opendata.tirana.al/ndertimi/</t>
  </si>
  <si>
    <t>Burimi: INSTAT, http://databaza.instat.gov.al/pxweb/sq/DST/START__ND__NDY/NDY003/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</si>
</sst>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164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64" fontId="0" fillId="0" borderId="5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/>
    <xf numFmtId="3" fontId="0" fillId="0" borderId="3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0" fillId="0" borderId="1" xfId="0" applyBorder="1"/>
    <xf numFmtId="0" fontId="0" fillId="0" borderId="8" xfId="0" applyBorder="1"/>
    <xf numFmtId="0" fontId="0" fillId="0" borderId="9" xfId="0" applyBorder="1"/>
    <xf numFmtId="164" fontId="0" fillId="0" borderId="3" xfId="1" applyNumberFormat="1" applyFon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0" fontId="0" fillId="0" borderId="10" xfId="0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1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6" xfId="0" applyNumberFormat="1" applyBorder="1" applyAlignment="1">
      <alignment horizontal="center" vertical="center" wrapText="1"/>
    </xf>
    <xf numFmtId="164" fontId="0" fillId="0" borderId="3" xfId="1" applyNumberFormat="1" applyFont="1" applyBorder="1"/>
    <xf numFmtId="3" fontId="0" fillId="0" borderId="4" xfId="0" applyNumberFormat="1" applyBorder="1"/>
    <xf numFmtId="164" fontId="0" fillId="0" borderId="5" xfId="1" applyNumberFormat="1" applyFont="1" applyBorder="1"/>
    <xf numFmtId="3" fontId="0" fillId="0" borderId="6" xfId="0" applyNumberFormat="1" applyBorder="1"/>
    <xf numFmtId="164" fontId="0" fillId="0" borderId="5" xfId="0" applyNumberFormat="1" applyBorder="1"/>
    <xf numFmtId="165" fontId="0" fillId="0" borderId="6" xfId="0" applyNumberForma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2" fillId="0" borderId="7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'2006-2022'!$C$4</c:f>
              <c:strCache>
                <c:ptCount val="1"/>
                <c:pt idx="0">
                  <c:v>Vlera në Milion lekë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12EE-4CB9-AD1A-100BB851E01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'2006-2022'!$B$5:$B$21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'2006-2022'!$C$5:$C$21</c:f>
              <c:numCache>
                <c:formatCode>#,##0</c:formatCode>
                <c:ptCount val="17"/>
                <c:pt idx="0">
                  <c:v>716.06077000000005</c:v>
                </c:pt>
                <c:pt idx="1">
                  <c:v>199.08067600000001</c:v>
                </c:pt>
                <c:pt idx="2">
                  <c:v>898.01506500000005</c:v>
                </c:pt>
                <c:pt idx="3">
                  <c:v>853.767066</c:v>
                </c:pt>
                <c:pt idx="4">
                  <c:v>165.841309</c:v>
                </c:pt>
                <c:pt idx="5">
                  <c:v>435.46965799999998</c:v>
                </c:pt>
                <c:pt idx="6">
                  <c:v>245.071462</c:v>
                </c:pt>
                <c:pt idx="7">
                  <c:v>624.71937300000002</c:v>
                </c:pt>
                <c:pt idx="8">
                  <c:v>1004.842547</c:v>
                </c:pt>
                <c:pt idx="9">
                  <c:v>128.32508999999999</c:v>
                </c:pt>
                <c:pt idx="10">
                  <c:v>1272.8320960000001</c:v>
                </c:pt>
                <c:pt idx="11">
                  <c:v>3334.8826789999998</c:v>
                </c:pt>
                <c:pt idx="12">
                  <c:v>5398.3289779999996</c:v>
                </c:pt>
                <c:pt idx="13">
                  <c:v>6315.3072890000003</c:v>
                </c:pt>
                <c:pt idx="14">
                  <c:v>6350.9594569999999</c:v>
                </c:pt>
                <c:pt idx="15">
                  <c:v>7438.1419070000002</c:v>
                </c:pt>
                <c:pt idx="16">
                  <c:v>7414.0359660000004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EE-4CB9-AD1A-100BB851E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467934943"/>
        <c:axId val="1467930623"/>
      </c:barChart>
      <c:catAx>
        <c:axId val="1467934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930623"/>
        <c:crosses val="autoZero"/>
        <c:auto val="1"/>
        <c:lblAlgn val="ctr"/>
        <c:lblOffset val="100"/>
        <c:noMultiLvlLbl val="0"/>
      </c:catAx>
      <c:valAx>
        <c:axId val="1467930623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934943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'Leje Ndërtimi Bashkia Tiranë'!$C$4</c:f>
              <c:strCache>
                <c:ptCount val="1"/>
                <c:pt idx="0">
                  <c:v>Numri i lejeve Ndërtime të reja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480-4328-83C3-4B5BD6CA3BC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480-4328-83C3-4B5BD6CA3BC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480-4328-83C3-4B5BD6CA3BC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480-4328-83C3-4B5BD6CA3BC8}"/>
              </c:ext>
            </c:extLst>
          </c:dPt>
          <c:dPt>
            <c:idx val="5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480-4328-83C3-4B5BD6CA3BC8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E480-4328-83C3-4B5BD6CA3BC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'Leje Ndërtimi Bashkia Tiranë'!$B$5:$B$11</c:f>
              <c:strCache>
                <c:ptCount val="7"/>
                <c:pt idx="0">
                  <c:v>prill - dhjetor 2016</c:v>
                </c:pt>
                <c:pt idx="1">
                  <c:v>v. 2017</c:v>
                </c:pt>
                <c:pt idx="2">
                  <c:v>v. 2018</c:v>
                </c:pt>
                <c:pt idx="3">
                  <c:v>v. 2019</c:v>
                </c:pt>
                <c:pt idx="4">
                  <c:v>v. 2020</c:v>
                </c:pt>
                <c:pt idx="5">
                  <c:v>v. 2021</c:v>
                </c:pt>
                <c:pt idx="6">
                  <c:v>janar - mars 2022</c:v>
                </c:pt>
              </c:strCache>
            </c:strRef>
          </c:cat>
          <c:val>
            <c:numRef>
              <c:f>'Leje Ndërtimi Bashkia Tiranë'!$C$5:$C$11</c:f>
              <c:numCache>
                <c:formatCode>General</c:formatCode>
                <c:ptCount val="7"/>
                <c:pt idx="0">
                  <c:v>33</c:v>
                </c:pt>
                <c:pt idx="1">
                  <c:v>105</c:v>
                </c:pt>
                <c:pt idx="2">
                  <c:v>180</c:v>
                </c:pt>
                <c:pt idx="3">
                  <c:v>277</c:v>
                </c:pt>
                <c:pt idx="4">
                  <c:v>198</c:v>
                </c:pt>
                <c:pt idx="5">
                  <c:v>218</c:v>
                </c:pt>
                <c:pt idx="6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80-4328-83C3-4B5BD6CA3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506145647"/>
        <c:axId val="1506146127"/>
      </c:barChart>
      <c:catAx>
        <c:axId val="1506145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6146127"/>
        <c:crosses val="autoZero"/>
        <c:auto val="1"/>
        <c:lblAlgn val="ctr"/>
        <c:lblOffset val="100"/>
        <c:noMultiLvlLbl val="0"/>
      </c:catAx>
      <c:valAx>
        <c:axId val="15061461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6145647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'Leje Ndërtimi Bashkia Tiranë'!$E$4</c:f>
              <c:strCache>
                <c:ptCount val="1"/>
                <c:pt idx="0">
                  <c:v>Sipërfaqe mesatare për ndërtim të ri, m2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D29-4205-A184-BD815CF1D4B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D29-4205-A184-BD815CF1D4B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D29-4205-A184-BD815CF1D4B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D29-4205-A184-BD815CF1D4B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D29-4205-A184-BD815CF1D4B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D29-4205-A184-BD815CF1D4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'Leje Ndërtimi Bashkia Tiranë'!$B$5:$B$11</c:f>
              <c:strCache>
                <c:ptCount val="7"/>
                <c:pt idx="0">
                  <c:v>prill - dhjetor 2016</c:v>
                </c:pt>
                <c:pt idx="1">
                  <c:v>v. 2017</c:v>
                </c:pt>
                <c:pt idx="2">
                  <c:v>v. 2018</c:v>
                </c:pt>
                <c:pt idx="3">
                  <c:v>v. 2019</c:v>
                </c:pt>
                <c:pt idx="4">
                  <c:v>v. 2020</c:v>
                </c:pt>
                <c:pt idx="5">
                  <c:v>v. 2021</c:v>
                </c:pt>
                <c:pt idx="6">
                  <c:v>janar - mars 2022</c:v>
                </c:pt>
              </c:strCache>
            </c:strRef>
          </c:cat>
          <c:val>
            <c:numRef>
              <c:f>'Leje Ndërtimi Bashkia Tiranë'!$E$5:$E$11</c:f>
              <c:numCache>
                <c:formatCode>#,##0</c:formatCode>
                <c:ptCount val="7"/>
                <c:pt idx="0">
                  <c:v>4374.6696969696968</c:v>
                </c:pt>
                <c:pt idx="1">
                  <c:v>5713.0190476190473</c:v>
                </c:pt>
                <c:pt idx="2">
                  <c:v>4264.2833333333338</c:v>
                </c:pt>
                <c:pt idx="3">
                  <c:v>4895.8880866425989</c:v>
                </c:pt>
                <c:pt idx="4">
                  <c:v>5272.787878787879</c:v>
                </c:pt>
                <c:pt idx="5">
                  <c:v>6694.5871559633024</c:v>
                </c:pt>
                <c:pt idx="6">
                  <c:v>4902.4769230769234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D29-4205-A184-BD815CF1D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506145647"/>
        <c:axId val="1506146127"/>
      </c:barChart>
      <c:catAx>
        <c:axId val="1506145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6146127"/>
        <c:crosses val="autoZero"/>
        <c:auto val="1"/>
        <c:lblAlgn val="ctr"/>
        <c:lblOffset val="100"/>
        <c:noMultiLvlLbl val="0"/>
      </c:catAx>
      <c:valAx>
        <c:axId val="1506146127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6145647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'Leje ndërtimi Qarku Tiranë'!$C$4</c:f>
              <c:strCache>
                <c:ptCount val="1"/>
                <c:pt idx="0">
                  <c:v>Leje Ndërtimi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'Leje ndërtimi Qarku Tiranë'!$B$5:$B$10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2022</c:v>
                </c:pt>
                <c:pt idx="4">
                  <c:v>2021</c:v>
                </c:pt>
                <c:pt idx="5">
                  <c:v>2020</c:v>
                </c:pt>
              </c:numCache>
            </c:numRef>
          </c:cat>
          <c:val>
            <c:numRef>
              <c:f>'Leje ndërtimi Qarku Tiranë'!$C$5:$C$10</c:f>
              <c:numCache>
                <c:formatCode>General</c:formatCode>
                <c:ptCount val="6"/>
                <c:pt idx="0">
                  <c:v>231</c:v>
                </c:pt>
                <c:pt idx="1">
                  <c:v>388</c:v>
                </c:pt>
                <c:pt idx="2">
                  <c:v>373</c:v>
                </c:pt>
                <c:pt idx="3">
                  <c:v>382</c:v>
                </c:pt>
                <c:pt idx="4">
                  <c:v>366</c:v>
                </c:pt>
                <c:pt idx="5">
                  <c:v>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51-432E-A0B1-52E822654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511404335"/>
        <c:axId val="1511413455"/>
      </c:barChart>
      <c:catAx>
        <c:axId val="1511404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1413455"/>
        <c:crosses val="autoZero"/>
        <c:auto val="1"/>
        <c:lblAlgn val="ctr"/>
        <c:lblOffset val="100"/>
        <c:noMultiLvlLbl val="0"/>
      </c:catAx>
      <c:valAx>
        <c:axId val="15114134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1404335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'Leje ndërtimi Qarku Tiranë'!$D$4</c:f>
              <c:strCache>
                <c:ptCount val="1"/>
                <c:pt idx="0">
                  <c:v>Sipërfaqe mesatare për leje ndërtimi m2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'Leje ndërtimi Qarku Tiranë'!$B$5:$B$10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2022</c:v>
                </c:pt>
                <c:pt idx="4">
                  <c:v>2021</c:v>
                </c:pt>
                <c:pt idx="5">
                  <c:v>2020</c:v>
                </c:pt>
              </c:numCache>
            </c:numRef>
          </c:cat>
          <c:val>
            <c:numRef>
              <c:f>'Leje ndërtimi Qarku Tiranë'!$D$5:$D$10</c:f>
              <c:numCache>
                <c:formatCode>#,##0</c:formatCode>
                <c:ptCount val="6"/>
                <c:pt idx="0">
                  <c:v>2259.7229437229439</c:v>
                </c:pt>
                <c:pt idx="1">
                  <c:v>2423.5773195876291</c:v>
                </c:pt>
                <c:pt idx="2">
                  <c:v>3905.7050938337802</c:v>
                </c:pt>
                <c:pt idx="3">
                  <c:v>4733.9502617801045</c:v>
                </c:pt>
                <c:pt idx="4">
                  <c:v>4505.8251366120221</c:v>
                </c:pt>
                <c:pt idx="5">
                  <c:v>3583.7763578274762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8-44F5-9321-0112C0AB6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511404335"/>
        <c:axId val="1511413455"/>
      </c:barChart>
      <c:catAx>
        <c:axId val="1511404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1413455"/>
        <c:crosses val="autoZero"/>
        <c:auto val="1"/>
        <c:lblAlgn val="ctr"/>
        <c:lblOffset val="100"/>
        <c:noMultiLvlLbl val="0"/>
      </c:catAx>
      <c:valAx>
        <c:axId val="1511413455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1404335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'2006-2022 (2)'!$C$4</c:f>
              <c:strCache>
                <c:ptCount val="1"/>
                <c:pt idx="0">
                  <c:v>Vlera në Milion lekë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5878-45D0-AF9C-B15C97F4B2C3}"/>
              </c:ext>
            </c:extLst>
          </c:dPt>
          <c:cat>
            <c:numRef>
              <c:f>'2006-2022 (2)'!$B$5:$B$21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'2006-2022 (2)'!$C$5:$C$21</c:f>
              <c:numCache>
                <c:formatCode>#,##0</c:formatCode>
                <c:ptCount val="17"/>
                <c:pt idx="0">
                  <c:v>716.06077000000005</c:v>
                </c:pt>
                <c:pt idx="1">
                  <c:v>199.08067600000001</c:v>
                </c:pt>
                <c:pt idx="2">
                  <c:v>898.01506500000005</c:v>
                </c:pt>
                <c:pt idx="3">
                  <c:v>853.767066</c:v>
                </c:pt>
                <c:pt idx="4">
                  <c:v>165.841309</c:v>
                </c:pt>
                <c:pt idx="5">
                  <c:v>435.46965799999998</c:v>
                </c:pt>
                <c:pt idx="6">
                  <c:v>245.071462</c:v>
                </c:pt>
                <c:pt idx="7">
                  <c:v>624.71937300000002</c:v>
                </c:pt>
                <c:pt idx="8">
                  <c:v>1004.842547</c:v>
                </c:pt>
                <c:pt idx="9">
                  <c:v>128.32508999999999</c:v>
                </c:pt>
                <c:pt idx="10">
                  <c:v>1272.8320960000001</c:v>
                </c:pt>
                <c:pt idx="11">
                  <c:v>3334.8826789999998</c:v>
                </c:pt>
                <c:pt idx="12">
                  <c:v>5398.3289779999996</c:v>
                </c:pt>
                <c:pt idx="13">
                  <c:v>6315.3072890000003</c:v>
                </c:pt>
                <c:pt idx="14">
                  <c:v>6350.9594569999999</c:v>
                </c:pt>
                <c:pt idx="15">
                  <c:v>7438.1419070000002</c:v>
                </c:pt>
                <c:pt idx="16">
                  <c:v>7414.0359660000004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7D-429D-A1AF-7D3BB354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48020495"/>
        <c:axId val="148018575"/>
      </c:barChart>
      <c:lineChart>
        <c:grouping val="standard"/>
        <c:varyColors val="0"/>
        <c:ser>
          <c:idx val="1"/>
          <c:order val="1"/>
          <c:tx>
            <c:strRef>
              <c:f>'2006-2022 (2)'!$D$4</c:f>
              <c:strCache>
                <c:ptCount val="1"/>
                <c:pt idx="0">
                  <c:v>Ndryshimi Vjetor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'2006-2022 (2)'!$B$5:$B$21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'2006-2022 (2)'!$D$5:$D$21</c:f>
              <c:numCache>
                <c:formatCode>0.0%</c:formatCode>
                <c:ptCount val="17"/>
                <c:pt idx="1">
                  <c:v>-0.72197796005498249</c:v>
                </c:pt>
                <c:pt idx="2">
                  <c:v>3.5108098035592361</c:v>
                </c:pt>
                <c:pt idx="3">
                  <c:v>-4.9273114365848691E-2</c:v>
                </c:pt>
                <c:pt idx="4">
                  <c:v>-0.80575344774425861</c:v>
                </c:pt>
                <c:pt idx="5">
                  <c:v>1.6258213989374624</c:v>
                </c:pt>
                <c:pt idx="6">
                  <c:v>-0.4372249420876988</c:v>
                </c:pt>
                <c:pt idx="7">
                  <c:v>1.5491314570115065</c:v>
                </c:pt>
                <c:pt idx="8">
                  <c:v>0.60847028350439825</c:v>
                </c:pt>
                <c:pt idx="9">
                  <c:v>-0.87229333552493371</c:v>
                </c:pt>
                <c:pt idx="10">
                  <c:v>8.9188092991012127</c:v>
                </c:pt>
                <c:pt idx="11">
                  <c:v>1.6200491718272947</c:v>
                </c:pt>
                <c:pt idx="12">
                  <c:v>0.61874629413312554</c:v>
                </c:pt>
                <c:pt idx="13">
                  <c:v>0.16986336229914753</c:v>
                </c:pt>
                <c:pt idx="14">
                  <c:v>5.6453575999537743E-3</c:v>
                </c:pt>
                <c:pt idx="15">
                  <c:v>0.17118396950270443</c:v>
                </c:pt>
                <c:pt idx="16">
                  <c:v>-3.2408552164504708E-3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7D-429D-A1AF-7D3BB354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998895"/>
        <c:axId val="148017615"/>
      </c:lineChart>
      <c:catAx>
        <c:axId val="148020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018575"/>
        <c:crosses val="autoZero"/>
        <c:auto val="1"/>
        <c:lblAlgn val="ctr"/>
        <c:lblOffset val="100"/>
        <c:noMultiLvlLbl val="0"/>
      </c:catAx>
      <c:valAx>
        <c:axId val="148018575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020495"/>
        <c:crosses val="autoZero"/>
        <c:crossBetween val="between"/>
      </c:valAx>
      <c:valAx>
        <c:axId val="148017615"/>
        <c:scaling>
          <c:orientation val="minMax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98895"/>
        <c:crosses val="max"/>
        <c:crossBetween val="between"/>
      </c:valAx>
      <c:catAx>
        <c:axId val="14799889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8017615"/>
        <c:crosses val="autoZero"/>
        <c:auto val="1"/>
        <c:lblAlgn val="ctr"/>
        <c:lblOffset val="100"/>
        <c:noMultiLvlLbl val="0"/>
      </c:cat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Realizimi!$C$4</c:f>
              <c:strCache>
                <c:ptCount val="1"/>
                <c:pt idx="0">
                  <c:v>Plan (mln lekë)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Realizimi!$B$5:$B$13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Realizimi!$C$5:$C$13</c:f>
              <c:numCache>
                <c:formatCode>#,##0</c:formatCode>
                <c:ptCount val="9"/>
                <c:pt idx="0">
                  <c:v>1700.4</c:v>
                </c:pt>
                <c:pt idx="1">
                  <c:v>1750.75</c:v>
                </c:pt>
                <c:pt idx="2">
                  <c:v>2160</c:v>
                </c:pt>
                <c:pt idx="3">
                  <c:v>2700</c:v>
                </c:pt>
                <c:pt idx="4">
                  <c:v>3200</c:v>
                </c:pt>
                <c:pt idx="5">
                  <c:v>4000</c:v>
                </c:pt>
                <c:pt idx="6">
                  <c:v>4300</c:v>
                </c:pt>
                <c:pt idx="7">
                  <c:v>4800</c:v>
                </c:pt>
                <c:pt idx="8">
                  <c:v>4800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5B-4946-8AEB-28F48A69BD26}"/>
            </c:ext>
          </c:extLst>
        </c:ser>
        <c:ser>
          <c:idx val="1"/>
          <c:order val="1"/>
          <c:tx>
            <c:strRef>
              <c:f>Realizimi!$D$4</c:f>
              <c:strCache>
                <c:ptCount val="1"/>
                <c:pt idx="0">
                  <c:v>Fakt (mln lekë)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Realizimi!$B$5:$B$13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Realizimi!$D$5:$D$13</c:f>
              <c:numCache>
                <c:formatCode>#,##0</c:formatCode>
                <c:ptCount val="9"/>
                <c:pt idx="0">
                  <c:v>1004.842547</c:v>
                </c:pt>
                <c:pt idx="1">
                  <c:v>128.32508999999999</c:v>
                </c:pt>
                <c:pt idx="2">
                  <c:v>1272.8320960000001</c:v>
                </c:pt>
                <c:pt idx="3">
                  <c:v>3334.8826789999998</c:v>
                </c:pt>
                <c:pt idx="4">
                  <c:v>5398.3289779999996</c:v>
                </c:pt>
                <c:pt idx="5">
                  <c:v>6315.3072890000003</c:v>
                </c:pt>
                <c:pt idx="6">
                  <c:v>6350.9594569999999</c:v>
                </c:pt>
                <c:pt idx="7">
                  <c:v>7438.1419070000002</c:v>
                </c:pt>
                <c:pt idx="8">
                  <c:v>7414.0359660000004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5B-4946-8AEB-28F48A69B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512543983"/>
        <c:axId val="1512535343"/>
      </c:barChart>
      <c:lineChart>
        <c:grouping val="standard"/>
        <c:varyColors val="0"/>
        <c:ser>
          <c:idx val="2"/>
          <c:order val="2"/>
          <c:tx>
            <c:strRef>
              <c:f>Realizimi!$E$4</c:f>
              <c:strCache>
                <c:ptCount val="1"/>
                <c:pt idx="0">
                  <c:v>Norma e Realizimit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Realizimi!$B$5:$B$13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Realizimi!$E$5:$E$13</c:f>
              <c:numCache>
                <c:formatCode>0.0%</c:formatCode>
                <c:ptCount val="9"/>
                <c:pt idx="0">
                  <c:v>0.59094480533992</c:v>
                </c:pt>
                <c:pt idx="1">
                  <c:v>7.3297209767242605E-2</c:v>
                </c:pt>
                <c:pt idx="2">
                  <c:v>0.58927411851851852</c:v>
                </c:pt>
                <c:pt idx="3">
                  <c:v>1.235141732962963</c:v>
                </c:pt>
                <c:pt idx="4">
                  <c:v>1.686977805625</c:v>
                </c:pt>
                <c:pt idx="5">
                  <c:v>1.5788268222499999</c:v>
                </c:pt>
                <c:pt idx="6">
                  <c:v>1.4769673155813954</c:v>
                </c:pt>
                <c:pt idx="7">
                  <c:v>1.5496128972916667</c:v>
                </c:pt>
                <c:pt idx="8">
                  <c:v>1.5445908262500001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5B-4946-8AEB-28F48A69B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2538223"/>
        <c:axId val="1512536783"/>
      </c:lineChart>
      <c:catAx>
        <c:axId val="1512543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2535343"/>
        <c:crosses val="autoZero"/>
        <c:auto val="1"/>
        <c:lblAlgn val="ctr"/>
        <c:lblOffset val="100"/>
        <c:noMultiLvlLbl val="0"/>
      </c:catAx>
      <c:valAx>
        <c:axId val="1512535343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2543983"/>
        <c:crosses val="autoZero"/>
        <c:crossBetween val="between"/>
      </c:valAx>
      <c:valAx>
        <c:axId val="1512536783"/>
        <c:scaling>
          <c:orientation val="minMax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2538223"/>
        <c:crosses val="max"/>
        <c:crossBetween val="between"/>
      </c:valAx>
      <c:catAx>
        <c:axId val="151253822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512536783"/>
        <c:crosses val="autoZero"/>
        <c:auto val="1"/>
        <c:lblAlgn val="ctr"/>
        <c:lblOffset val="100"/>
        <c:noMultiLvlLbl val="0"/>
      </c:cat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628794282070674E-2"/>
          <c:y val="8.7444835435393595E-2"/>
          <c:w val="0.90065557483280689"/>
          <c:h val="0.64854046175643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'2006-2025'!$C$4</c:f>
              <c:strCache>
                <c:ptCount val="1"/>
                <c:pt idx="0">
                  <c:v>Vlera në Milion lekë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5"/>
              <c:layout>
                <c:manualLayout>
                  <c:x val="0"/>
                  <c:y val="-2.21238938053097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9A-4B1C-85F9-DBC9841A76CC}"/>
                </c:ext>
              </c:extLst>
            </c:dLbl>
            <c:dLbl>
              <c:idx val="16"/>
              <c:layout>
                <c:manualLayout>
                  <c:x val="1.883239171374764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9A-4B1C-85F9-DBC9841A76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'2006-2025'!$B$5:$B$24</c:f>
              <c:strCache>
                <c:ptCount val="20"/>
                <c:pt idx="0">
                  <c:v>v. 2006</c:v>
                </c:pt>
                <c:pt idx="1">
                  <c:v>v. 2007</c:v>
                </c:pt>
                <c:pt idx="2">
                  <c:v>v. 2008</c:v>
                </c:pt>
                <c:pt idx="3">
                  <c:v>v. 2009</c:v>
                </c:pt>
                <c:pt idx="4">
                  <c:v>v. 2010</c:v>
                </c:pt>
                <c:pt idx="5">
                  <c:v>v. 2011</c:v>
                </c:pt>
                <c:pt idx="6">
                  <c:v>v. 2012</c:v>
                </c:pt>
                <c:pt idx="7">
                  <c:v>v. 2013</c:v>
                </c:pt>
                <c:pt idx="8">
                  <c:v>v. 2014</c:v>
                </c:pt>
                <c:pt idx="9">
                  <c:v>v. 2015</c:v>
                </c:pt>
                <c:pt idx="10">
                  <c:v>v. 2016</c:v>
                </c:pt>
                <c:pt idx="11">
                  <c:v>v. 2017</c:v>
                </c:pt>
                <c:pt idx="12">
                  <c:v>v. 2018</c:v>
                </c:pt>
                <c:pt idx="13">
                  <c:v>v. 2019</c:v>
                </c:pt>
                <c:pt idx="14">
                  <c:v>v. 2020</c:v>
                </c:pt>
                <c:pt idx="15">
                  <c:v>v. 2021</c:v>
                </c:pt>
                <c:pt idx="16">
                  <c:v>v. 2022</c:v>
                </c:pt>
                <c:pt idx="17">
                  <c:v>Planifikim 2023</c:v>
                </c:pt>
                <c:pt idx="18">
                  <c:v>Planifikim 2024</c:v>
                </c:pt>
                <c:pt idx="19">
                  <c:v>Planifikim 2025</c:v>
                </c:pt>
              </c:strCache>
            </c:strRef>
          </c:cat>
          <c:val>
            <c:numRef>
              <c:f>'2006-2025'!$C$5:$C$24</c:f>
              <c:numCache>
                <c:formatCode>#,##0</c:formatCode>
                <c:ptCount val="20"/>
                <c:pt idx="0">
                  <c:v>716.06077000000005</c:v>
                </c:pt>
                <c:pt idx="1">
                  <c:v>199.08067600000001</c:v>
                </c:pt>
                <c:pt idx="2">
                  <c:v>898.01506500000005</c:v>
                </c:pt>
                <c:pt idx="3">
                  <c:v>853.767066</c:v>
                </c:pt>
                <c:pt idx="4">
                  <c:v>165.841309</c:v>
                </c:pt>
                <c:pt idx="5">
                  <c:v>435.46965799999998</c:v>
                </c:pt>
                <c:pt idx="6">
                  <c:v>245.071462</c:v>
                </c:pt>
                <c:pt idx="7">
                  <c:v>624.71937300000002</c:v>
                </c:pt>
                <c:pt idx="8">
                  <c:v>1004.842547</c:v>
                </c:pt>
                <c:pt idx="9">
                  <c:v>128.32508999999999</c:v>
                </c:pt>
                <c:pt idx="10">
                  <c:v>1272.8320960000001</c:v>
                </c:pt>
                <c:pt idx="11">
                  <c:v>3334.8826789999998</c:v>
                </c:pt>
                <c:pt idx="12">
                  <c:v>5398.3289779999996</c:v>
                </c:pt>
                <c:pt idx="13">
                  <c:v>6315.3072890000003</c:v>
                </c:pt>
                <c:pt idx="14">
                  <c:v>6350.9594569999999</c:v>
                </c:pt>
                <c:pt idx="15">
                  <c:v>7438.1419070000002</c:v>
                </c:pt>
                <c:pt idx="16">
                  <c:v>7414.0359660000004</c:v>
                </c:pt>
                <c:pt idx="17">
                  <c:v>5559</c:v>
                </c:pt>
                <c:pt idx="18">
                  <c:v>6160</c:v>
                </c:pt>
                <c:pt idx="19">
                  <c:v>6160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9A-4B1C-85F9-DBC9841A76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7"/>
        <c:axId val="1681542415"/>
        <c:axId val="1681535695"/>
      </c:barChart>
      <c:catAx>
        <c:axId val="1681542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535695"/>
        <c:crosses val="autoZero"/>
        <c:auto val="1"/>
        <c:lblAlgn val="ctr"/>
        <c:lblOffset val="100"/>
        <c:noMultiLvlLbl val="0"/>
      </c:catAx>
      <c:valAx>
        <c:axId val="1681535695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542415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747824544460081E-2"/>
          <c:y val="0.23520608631674522"/>
          <c:w val="0.83343418117791601"/>
          <c:h val="0.675375046310066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'Pjesa e të Ardhurave Totale'!$C$4</c:f>
              <c:strCache>
                <c:ptCount val="1"/>
                <c:pt idx="0">
                  <c:v>Të Ardhura nga Taksa e ndikimit në Infrastrukturë (mln lekë)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'Pjesa e të Ardhurave Totale'!$B$5:$B$13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'Pjesa e të Ardhurave Totale'!$C$5:$C$13</c:f>
              <c:numCache>
                <c:formatCode>#,##0</c:formatCode>
                <c:ptCount val="9"/>
                <c:pt idx="0">
                  <c:v>1004.842547</c:v>
                </c:pt>
                <c:pt idx="1">
                  <c:v>128.32508999999999</c:v>
                </c:pt>
                <c:pt idx="2">
                  <c:v>1272.8320960000001</c:v>
                </c:pt>
                <c:pt idx="3">
                  <c:v>3334.8826789999998</c:v>
                </c:pt>
                <c:pt idx="4">
                  <c:v>5398.3289779999996</c:v>
                </c:pt>
                <c:pt idx="5">
                  <c:v>6315.3072890000003</c:v>
                </c:pt>
                <c:pt idx="6">
                  <c:v>6350.9594569999999</c:v>
                </c:pt>
                <c:pt idx="7">
                  <c:v>7438.1419070000002</c:v>
                </c:pt>
                <c:pt idx="8">
                  <c:v>7414.0359660000004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CD-41BD-B4EC-DC273F0101DA}"/>
            </c:ext>
          </c:extLst>
        </c:ser>
        <c:ser>
          <c:idx val="1"/>
          <c:order val="1"/>
          <c:tx>
            <c:strRef>
              <c:f>'Pjesa e të Ardhurave Totale'!$D$4</c:f>
              <c:strCache>
                <c:ptCount val="1"/>
                <c:pt idx="0">
                  <c:v>Total Të Ardhura të veta Bashkia (mln lekë)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'Pjesa e të Ardhurave Totale'!$B$5:$B$13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'Pjesa e të Ardhurave Totale'!$D$5:$D$13</c:f>
              <c:numCache>
                <c:formatCode>#,##0</c:formatCode>
                <c:ptCount val="9"/>
                <c:pt idx="0">
                  <c:v>4690.8147559999998</c:v>
                </c:pt>
                <c:pt idx="1">
                  <c:v>4182.0997079999997</c:v>
                </c:pt>
                <c:pt idx="2">
                  <c:v>7592.3597490000002</c:v>
                </c:pt>
                <c:pt idx="3">
                  <c:v>10547.11224</c:v>
                </c:pt>
                <c:pt idx="4">
                  <c:v>13540.1105133</c:v>
                </c:pt>
                <c:pt idx="5">
                  <c:v>14388.627462</c:v>
                </c:pt>
                <c:pt idx="6">
                  <c:v>14534.420053</c:v>
                </c:pt>
                <c:pt idx="7">
                  <c:v>17709.203205999998</c:v>
                </c:pt>
                <c:pt idx="8">
                  <c:v>18126.267974999999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CD-41BD-B4EC-DC273F010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506144207"/>
        <c:axId val="1506139407"/>
      </c:barChart>
      <c:lineChart>
        <c:grouping val="standard"/>
        <c:varyColors val="0"/>
        <c:ser>
          <c:idx val="2"/>
          <c:order val="2"/>
          <c:tx>
            <c:strRef>
              <c:f>'Pjesa e të Ardhurave Totale'!$E$4</c:f>
              <c:strCache>
                <c:ptCount val="1"/>
                <c:pt idx="0">
                  <c:v>Pjesa e taksës në Infrastrukturë ndaj Tot Ardhura të Veta</c:v>
                </c:pt>
              </c:strCache>
            </c:strRef>
          </c:tx>
          <c:spPr>
            <a:ln w="381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>
                  <a:lumMod val="20000"/>
                  <a:lumOff val="80000"/>
                </a:schemeClr>
              </a:solidFill>
              <a:ln w="38100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numRef>
              <c:f>'Pjesa e të Ardhurave Totale'!$B$5:$B$13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'Pjesa e të Ardhurave Totale'!$E$5:$E$13</c:f>
              <c:numCache>
                <c:formatCode>0.0%</c:formatCode>
                <c:ptCount val="9"/>
                <c:pt idx="0">
                  <c:v>0.21421492837991746</c:v>
                </c:pt>
                <c:pt idx="1">
                  <c:v>3.0684368848147032E-2</c:v>
                </c:pt>
                <c:pt idx="2">
                  <c:v>0.16764644169655507</c:v>
                </c:pt>
                <c:pt idx="3">
                  <c:v>0.31618917132145735</c:v>
                </c:pt>
                <c:pt idx="4">
                  <c:v>0.39869164824743503</c:v>
                </c:pt>
                <c:pt idx="5">
                  <c:v>0.43890963927438986</c:v>
                </c:pt>
                <c:pt idx="6">
                  <c:v>0.43695994981850828</c:v>
                </c:pt>
                <c:pt idx="7">
                  <c:v>0.42001561676585802</c:v>
                </c:pt>
                <c:pt idx="8">
                  <c:v>0.40902164616707315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CD-41BD-B4EC-DC273F010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6132687"/>
        <c:axId val="1506142767"/>
      </c:lineChart>
      <c:catAx>
        <c:axId val="1506144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6139407"/>
        <c:crosses val="autoZero"/>
        <c:auto val="1"/>
        <c:lblAlgn val="ctr"/>
        <c:lblOffset val="100"/>
        <c:noMultiLvlLbl val="0"/>
      </c:catAx>
      <c:valAx>
        <c:axId val="1506139407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6144207"/>
        <c:crosses val="autoZero"/>
        <c:crossBetween val="between"/>
      </c:valAx>
      <c:valAx>
        <c:axId val="1506142767"/>
        <c:scaling>
          <c:orientation val="minMax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6132687"/>
        <c:crosses val="max"/>
        <c:crossBetween val="between"/>
      </c:valAx>
      <c:catAx>
        <c:axId val="150613268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506142767"/>
        <c:crosses val="autoZero"/>
        <c:auto val="1"/>
        <c:lblAlgn val="ctr"/>
        <c:lblOffset val="100"/>
        <c:noMultiLvlLbl val="0"/>
      </c:cat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5153653352780214"/>
          <c:y val="1.9880715705765408E-2"/>
          <c:w val="0.7219580578084811"/>
          <c:h val="0.174205423626221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 për Frymë'!$B$5:$B$7</c:f>
              <c:strCache>
                <c:ptCount val="3"/>
                <c:pt idx="0">
                  <c:v>Viti 2022</c:v>
                </c:pt>
                <c:pt idx="1">
                  <c:v>Total Pesë vjeçari 2018-2022</c:v>
                </c:pt>
                <c:pt idx="2">
                  <c:v>Total Dhjetë vjeçari 2013-2022</c:v>
                </c:pt>
              </c:strCache>
            </c:strRef>
          </c:cat>
          <c:val>
            <c:numRef>
              <c:f>'TR për Frymë'!$C$5:$C$7</c:f>
              <c:numCache>
                <c:formatCode>#,##0</c:formatCode>
                <c:ptCount val="3"/>
                <c:pt idx="0">
                  <c:v>8584.1003480399304</c:v>
                </c:pt>
                <c:pt idx="1">
                  <c:v>38111.615452926613</c:v>
                </c:pt>
                <c:pt idx="2">
                  <c:v>45481.820392407499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BB-4F6B-A998-3FD27C4A9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12537263"/>
        <c:axId val="1512538703"/>
      </c:barChart>
      <c:catAx>
        <c:axId val="151253726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2538703"/>
        <c:crosses val="autoZero"/>
        <c:auto val="1"/>
        <c:lblAlgn val="ctr"/>
        <c:lblOffset val="100"/>
        <c:noMultiLvlLbl val="0"/>
      </c:catAx>
      <c:valAx>
        <c:axId val="1512538703"/>
        <c:scaling>
          <c:orientation val="minMax"/>
        </c:scaling>
        <c:delete val="0"/>
        <c:axPos val="t"/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accent2">
                <a:lumMod val="50000"/>
              </a:schemeClr>
            </a:solidFill>
            <a:headEnd type="diamond"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2537263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'Tiranë vs Total Bashki'!$C$4</c:f>
              <c:strCache>
                <c:ptCount val="1"/>
                <c:pt idx="0">
                  <c:v>Bashkia Tiranë (mln lekë)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'Tiranë vs Total Bashki'!$B$5:$B$17</c:f>
              <c:strCache>
                <c:ptCount val="13"/>
                <c:pt idx="0">
                  <c:v>v. 2010</c:v>
                </c:pt>
                <c:pt idx="1">
                  <c:v>v. 2011</c:v>
                </c:pt>
                <c:pt idx="2">
                  <c:v>v. 2012</c:v>
                </c:pt>
                <c:pt idx="3">
                  <c:v>v. 2013</c:v>
                </c:pt>
                <c:pt idx="4">
                  <c:v>v. 2014</c:v>
                </c:pt>
                <c:pt idx="5">
                  <c:v>v. 2015</c:v>
                </c:pt>
                <c:pt idx="6">
                  <c:v>v. 2016</c:v>
                </c:pt>
                <c:pt idx="7">
                  <c:v>v. 2017</c:v>
                </c:pt>
                <c:pt idx="8">
                  <c:v>v. 2018</c:v>
                </c:pt>
                <c:pt idx="9">
                  <c:v>v. 2019</c:v>
                </c:pt>
                <c:pt idx="10">
                  <c:v>v. 2020</c:v>
                </c:pt>
                <c:pt idx="11">
                  <c:v>v. 2021</c:v>
                </c:pt>
                <c:pt idx="12">
                  <c:v>jan-shtat 2022</c:v>
                </c:pt>
              </c:strCache>
            </c:strRef>
          </c:cat>
          <c:val>
            <c:numRef>
              <c:f>'Tiranë vs Total Bashki'!$C$5:$C$17</c:f>
              <c:numCache>
                <c:formatCode>#,##0</c:formatCode>
                <c:ptCount val="13"/>
                <c:pt idx="0">
                  <c:v>165.841309</c:v>
                </c:pt>
                <c:pt idx="1">
                  <c:v>435.46965799999998</c:v>
                </c:pt>
                <c:pt idx="2">
                  <c:v>245.071462</c:v>
                </c:pt>
                <c:pt idx="3">
                  <c:v>624.71937300000002</c:v>
                </c:pt>
                <c:pt idx="4">
                  <c:v>1004.842547</c:v>
                </c:pt>
                <c:pt idx="5">
                  <c:v>128.32508999999999</c:v>
                </c:pt>
                <c:pt idx="6">
                  <c:v>1272.8320960000001</c:v>
                </c:pt>
                <c:pt idx="7">
                  <c:v>3334.8826789999998</c:v>
                </c:pt>
                <c:pt idx="8">
                  <c:v>5398.3289779999996</c:v>
                </c:pt>
                <c:pt idx="9">
                  <c:v>6315.3072890000003</c:v>
                </c:pt>
                <c:pt idx="10">
                  <c:v>6350.9594569999999</c:v>
                </c:pt>
                <c:pt idx="11">
                  <c:v>7438.1419070000002</c:v>
                </c:pt>
                <c:pt idx="12">
                  <c:v>5970.8390140000001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B-4BAC-B6D5-915E4B52BE39}"/>
            </c:ext>
          </c:extLst>
        </c:ser>
        <c:ser>
          <c:idx val="1"/>
          <c:order val="1"/>
          <c:tx>
            <c:strRef>
              <c:f>'Tiranë vs Total Bashki'!$D$4</c:f>
              <c:strCache>
                <c:ptCount val="1"/>
                <c:pt idx="0">
                  <c:v>Total 61 Bashki (mln lekë)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'Tiranë vs Total Bashki'!$B$5:$B$17</c:f>
              <c:strCache>
                <c:ptCount val="13"/>
                <c:pt idx="0">
                  <c:v>v. 2010</c:v>
                </c:pt>
                <c:pt idx="1">
                  <c:v>v. 2011</c:v>
                </c:pt>
                <c:pt idx="2">
                  <c:v>v. 2012</c:v>
                </c:pt>
                <c:pt idx="3">
                  <c:v>v. 2013</c:v>
                </c:pt>
                <c:pt idx="4">
                  <c:v>v. 2014</c:v>
                </c:pt>
                <c:pt idx="5">
                  <c:v>v. 2015</c:v>
                </c:pt>
                <c:pt idx="6">
                  <c:v>v. 2016</c:v>
                </c:pt>
                <c:pt idx="7">
                  <c:v>v. 2017</c:v>
                </c:pt>
                <c:pt idx="8">
                  <c:v>v. 2018</c:v>
                </c:pt>
                <c:pt idx="9">
                  <c:v>v. 2019</c:v>
                </c:pt>
                <c:pt idx="10">
                  <c:v>v. 2020</c:v>
                </c:pt>
                <c:pt idx="11">
                  <c:v>v. 2021</c:v>
                </c:pt>
                <c:pt idx="12">
                  <c:v>jan-shtat 2022</c:v>
                </c:pt>
              </c:strCache>
            </c:strRef>
          </c:cat>
          <c:val>
            <c:numRef>
              <c:f>'Tiranë vs Total Bashki'!$D$5:$D$17</c:f>
              <c:numCache>
                <c:formatCode>#,##0</c:formatCode>
                <c:ptCount val="13"/>
                <c:pt idx="0">
                  <c:v>2621.84</c:v>
                </c:pt>
                <c:pt idx="1">
                  <c:v>3209.29</c:v>
                </c:pt>
                <c:pt idx="2">
                  <c:v>1641.91</c:v>
                </c:pt>
                <c:pt idx="3">
                  <c:v>1796.02</c:v>
                </c:pt>
                <c:pt idx="4">
                  <c:v>2438.62</c:v>
                </c:pt>
                <c:pt idx="5">
                  <c:v>1419.77</c:v>
                </c:pt>
                <c:pt idx="6">
                  <c:v>2755.43</c:v>
                </c:pt>
                <c:pt idx="7">
                  <c:v>5182.07</c:v>
                </c:pt>
                <c:pt idx="8">
                  <c:v>7224.96</c:v>
                </c:pt>
                <c:pt idx="9">
                  <c:v>8443.64</c:v>
                </c:pt>
                <c:pt idx="10">
                  <c:v>7929.62</c:v>
                </c:pt>
                <c:pt idx="11">
                  <c:v>9455.7900000000009</c:v>
                </c:pt>
                <c:pt idx="12">
                  <c:v>7860.6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BB-4BAC-B6D5-915E4B52B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779940831"/>
        <c:axId val="1779942271"/>
      </c:barChart>
      <c:lineChart>
        <c:grouping val="standard"/>
        <c:varyColors val="0"/>
        <c:ser>
          <c:idx val="2"/>
          <c:order val="2"/>
          <c:tx>
            <c:strRef>
              <c:f>'Tiranë vs Total Bashki'!$E$4</c:f>
              <c:strCache>
                <c:ptCount val="1"/>
                <c:pt idx="0">
                  <c:v>Pjesa e TR Tiranë ndaj Total TR  Bashki</c:v>
                </c:pt>
              </c:strCache>
            </c:strRef>
          </c:tx>
          <c:spPr>
            <a:ln w="381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2">
                  <a:lumMod val="20000"/>
                  <a:lumOff val="80000"/>
                </a:schemeClr>
              </a:solidFill>
              <a:ln w="38100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'Tiranë vs Total Bashki'!$B$5:$B$17</c:f>
              <c:strCache>
                <c:ptCount val="13"/>
                <c:pt idx="0">
                  <c:v>v. 2010</c:v>
                </c:pt>
                <c:pt idx="1">
                  <c:v>v. 2011</c:v>
                </c:pt>
                <c:pt idx="2">
                  <c:v>v. 2012</c:v>
                </c:pt>
                <c:pt idx="3">
                  <c:v>v. 2013</c:v>
                </c:pt>
                <c:pt idx="4">
                  <c:v>v. 2014</c:v>
                </c:pt>
                <c:pt idx="5">
                  <c:v>v. 2015</c:v>
                </c:pt>
                <c:pt idx="6">
                  <c:v>v. 2016</c:v>
                </c:pt>
                <c:pt idx="7">
                  <c:v>v. 2017</c:v>
                </c:pt>
                <c:pt idx="8">
                  <c:v>v. 2018</c:v>
                </c:pt>
                <c:pt idx="9">
                  <c:v>v. 2019</c:v>
                </c:pt>
                <c:pt idx="10">
                  <c:v>v. 2020</c:v>
                </c:pt>
                <c:pt idx="11">
                  <c:v>v. 2021</c:v>
                </c:pt>
                <c:pt idx="12">
                  <c:v>jan-shtat 2022</c:v>
                </c:pt>
              </c:strCache>
            </c:strRef>
          </c:cat>
          <c:val>
            <c:numRef>
              <c:f>'Tiranë vs Total Bashki'!$E$5:$E$17</c:f>
              <c:numCache>
                <c:formatCode>0.0%</c:formatCode>
                <c:ptCount val="13"/>
                <c:pt idx="0">
                  <c:v>6.3253787035059336E-2</c:v>
                </c:pt>
                <c:pt idx="1">
                  <c:v>0.13569034210058922</c:v>
                </c:pt>
                <c:pt idx="2">
                  <c:v>0.14925998501744919</c:v>
                </c:pt>
                <c:pt idx="3">
                  <c:v>0.34783542109776061</c:v>
                </c:pt>
                <c:pt idx="4">
                  <c:v>0.41205376278386957</c:v>
                </c:pt>
                <c:pt idx="5">
                  <c:v>9.0384421420370897E-2</c:v>
                </c:pt>
                <c:pt idx="6">
                  <c:v>0.46193592143512996</c:v>
                </c:pt>
                <c:pt idx="7">
                  <c:v>0.64354257642216339</c:v>
                </c:pt>
                <c:pt idx="8">
                  <c:v>0.7471776975927894</c:v>
                </c:pt>
                <c:pt idx="9">
                  <c:v>0.74793658765650839</c:v>
                </c:pt>
                <c:pt idx="10">
                  <c:v>0.80091599055188012</c:v>
                </c:pt>
                <c:pt idx="11">
                  <c:v>0.78662300103957461</c:v>
                </c:pt>
                <c:pt idx="12">
                  <c:v>0.75959074549016614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BB-4BAC-B6D5-915E4B52B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652383"/>
        <c:axId val="1781636543"/>
      </c:lineChart>
      <c:catAx>
        <c:axId val="1779940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9942271"/>
        <c:crosses val="autoZero"/>
        <c:auto val="1"/>
        <c:lblAlgn val="ctr"/>
        <c:lblOffset val="100"/>
        <c:noMultiLvlLbl val="0"/>
      </c:catAx>
      <c:valAx>
        <c:axId val="1779942271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9940831"/>
        <c:crosses val="autoZero"/>
        <c:crossBetween val="between"/>
      </c:valAx>
      <c:valAx>
        <c:axId val="1781636543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1652383"/>
        <c:crosses val="max"/>
        <c:crossBetween val="between"/>
      </c:valAx>
      <c:catAx>
        <c:axId val="178165238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81636543"/>
        <c:crosses val="autoZero"/>
        <c:auto val="1"/>
        <c:lblAlgn val="ctr"/>
        <c:lblOffset val="100"/>
        <c:noMultiLvlLbl val="0"/>
      </c:cat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21274763135227"/>
          <c:y val="2.5237127371273711E-2"/>
          <c:w val="0.61649440137812239"/>
          <c:h val="0.96985094850948517"/>
        </c:manualLayout>
      </c:layout>
      <c:pieChart>
        <c:varyColors val="1"/>
        <c:ser>
          <c:idx val="0"/>
          <c:order val="0"/>
          <c:tx>
            <c:strRef>
              <c:f>'TR sipas Bashkive'!$H$4</c:f>
              <c:strCache>
                <c:ptCount val="1"/>
                <c:pt idx="0">
                  <c:v>Vlera (mln lekë)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21E-4332-9325-E288651C0254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221E-4332-9325-E288651C0254}"/>
              </c:ext>
            </c:extLst>
          </c:dPt>
          <c:dPt>
            <c:idx val="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21E-4332-9325-E288651C0254}"/>
              </c:ext>
            </c:extLst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221E-4332-9325-E288651C0254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21E-4332-9325-E288651C0254}"/>
              </c:ext>
            </c:extLst>
          </c:dPt>
          <c:dPt>
            <c:idx val="5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221E-4332-9325-E288651C0254}"/>
              </c:ext>
            </c:extLst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21E-4332-9325-E288651C0254}"/>
              </c:ext>
            </c:extLst>
          </c:dPt>
          <c:dPt>
            <c:idx val="7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221E-4332-9325-E288651C02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 sipas Bashkive'!$G$5:$G$12</c:f>
              <c:strCache>
                <c:ptCount val="8"/>
                <c:pt idx="0">
                  <c:v>Tiranë</c:v>
                </c:pt>
                <c:pt idx="1">
                  <c:v>Vlorë</c:v>
                </c:pt>
                <c:pt idx="2">
                  <c:v>Durrës</c:v>
                </c:pt>
                <c:pt idx="3">
                  <c:v>Kamëz</c:v>
                </c:pt>
                <c:pt idx="4">
                  <c:v>Himarë</c:v>
                </c:pt>
                <c:pt idx="5">
                  <c:v>Sarandë</c:v>
                </c:pt>
                <c:pt idx="6">
                  <c:v>Kavajë</c:v>
                </c:pt>
                <c:pt idx="7">
                  <c:v>Bashkitë e tjera</c:v>
                </c:pt>
              </c:strCache>
            </c:strRef>
          </c:cat>
          <c:val>
            <c:numRef>
              <c:f>'TR sipas Bashkive'!$H$5:$H$12</c:f>
              <c:numCache>
                <c:formatCode>#,##0</c:formatCode>
                <c:ptCount val="8"/>
                <c:pt idx="0">
                  <c:v>5970.8390140000001</c:v>
                </c:pt>
                <c:pt idx="1">
                  <c:v>295.02084000000002</c:v>
                </c:pt>
                <c:pt idx="2">
                  <c:v>242.215551</c:v>
                </c:pt>
                <c:pt idx="3">
                  <c:v>231.074759</c:v>
                </c:pt>
                <c:pt idx="4">
                  <c:v>200.53047100000001</c:v>
                </c:pt>
                <c:pt idx="5">
                  <c:v>187.456738</c:v>
                </c:pt>
                <c:pt idx="6">
                  <c:v>101.032465</c:v>
                </c:pt>
                <c:pt idx="7">
                  <c:v>632.43442400000026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1E-4332-9325-E288651C0254}"/>
            </c:ext>
          </c:extLst>
        </c:ser>
        <c:ser>
          <c:idx val="1"/>
          <c:order val="1"/>
          <c:tx>
            <c:strRef>
              <c:f>'TR sipas Bashkive'!$I$4</c:f>
              <c:strCache>
                <c:ptCount val="1"/>
                <c:pt idx="0">
                  <c:v>Pjesa ndaj Total 61 Bashki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6C0-4416-B8F1-0D29CAD173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6C0-4416-B8F1-0D29CAD1739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6C0-4416-B8F1-0D29CAD1739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16C0-4416-B8F1-0D29CAD1739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16C0-4416-B8F1-0D29CAD1739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16C0-4416-B8F1-0D29CAD1739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16C0-4416-B8F1-0D29CAD1739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16C0-4416-B8F1-0D29CAD1739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 sipas Bashkive'!$G$5:$G$12</c:f>
              <c:strCache>
                <c:ptCount val="8"/>
                <c:pt idx="0">
                  <c:v>Tiranë</c:v>
                </c:pt>
                <c:pt idx="1">
                  <c:v>Vlorë</c:v>
                </c:pt>
                <c:pt idx="2">
                  <c:v>Durrës</c:v>
                </c:pt>
                <c:pt idx="3">
                  <c:v>Kamëz</c:v>
                </c:pt>
                <c:pt idx="4">
                  <c:v>Himarë</c:v>
                </c:pt>
                <c:pt idx="5">
                  <c:v>Sarandë</c:v>
                </c:pt>
                <c:pt idx="6">
                  <c:v>Kavajë</c:v>
                </c:pt>
                <c:pt idx="7">
                  <c:v>Bashkitë e tjera</c:v>
                </c:pt>
              </c:strCache>
            </c:strRef>
          </c:cat>
          <c:val>
            <c:numRef>
              <c:f>'TR sipas Bashkive'!$I$5:$I$12</c:f>
              <c:numCache>
                <c:formatCode>0.0%</c:formatCode>
                <c:ptCount val="8"/>
                <c:pt idx="0">
                  <c:v>0.75959033364196105</c:v>
                </c:pt>
                <c:pt idx="1">
                  <c:v>3.7531572658631315E-2</c:v>
                </c:pt>
                <c:pt idx="2">
                  <c:v>3.0813858951140263E-2</c:v>
                </c:pt>
                <c:pt idx="3">
                  <c:v>2.9396564347739709E-2</c:v>
                </c:pt>
                <c:pt idx="4">
                  <c:v>2.5510821346065114E-2</c:v>
                </c:pt>
                <c:pt idx="5">
                  <c:v>2.3847624400354275E-2</c:v>
                </c:pt>
                <c:pt idx="6">
                  <c:v>1.2853015065064982E-2</c:v>
                </c:pt>
                <c:pt idx="7">
                  <c:v>8.0456209589043384E-2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1E-4332-9325-E288651C025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31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'Varësia nga taksa'!$E$3:$E$4</c:f>
              <c:strCache>
                <c:ptCount val="2"/>
                <c:pt idx="1">
                  <c:v>Pjesa e Total të Ardhura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'Varësia nga taksa'!$B$5:$B$65</c:f>
              <c:strCache>
                <c:ptCount val="61"/>
                <c:pt idx="0">
                  <c:v>Himarë</c:v>
                </c:pt>
                <c:pt idx="1">
                  <c:v>Kamëz</c:v>
                </c:pt>
                <c:pt idx="2">
                  <c:v>Tiranë</c:v>
                </c:pt>
                <c:pt idx="3">
                  <c:v>Tepelenë</c:v>
                </c:pt>
                <c:pt idx="4">
                  <c:v>Tropojë</c:v>
                </c:pt>
                <c:pt idx="5">
                  <c:v>Kurbin</c:v>
                </c:pt>
                <c:pt idx="6">
                  <c:v>Malësi e Madhe</c:v>
                </c:pt>
                <c:pt idx="7">
                  <c:v>Kavajë</c:v>
                </c:pt>
                <c:pt idx="8">
                  <c:v>Lezhë</c:v>
                </c:pt>
                <c:pt idx="9">
                  <c:v>Gramsh</c:v>
                </c:pt>
                <c:pt idx="10">
                  <c:v>Durrës</c:v>
                </c:pt>
                <c:pt idx="11">
                  <c:v>Korçë</c:v>
                </c:pt>
                <c:pt idx="12">
                  <c:v>Vlorë</c:v>
                </c:pt>
                <c:pt idx="13">
                  <c:v>Dibër</c:v>
                </c:pt>
                <c:pt idx="14">
                  <c:v>Vorë</c:v>
                </c:pt>
                <c:pt idx="15">
                  <c:v>Pustec</c:v>
                </c:pt>
                <c:pt idx="16">
                  <c:v>Shijak</c:v>
                </c:pt>
                <c:pt idx="17">
                  <c:v>Përrenjas</c:v>
                </c:pt>
                <c:pt idx="18">
                  <c:v>Sarandë</c:v>
                </c:pt>
                <c:pt idx="19">
                  <c:v>Konispol</c:v>
                </c:pt>
                <c:pt idx="20">
                  <c:v>Memaliaj</c:v>
                </c:pt>
                <c:pt idx="21">
                  <c:v>Dropulli</c:v>
                </c:pt>
                <c:pt idx="22">
                  <c:v>Lushnjë</c:v>
                </c:pt>
                <c:pt idx="23">
                  <c:v>Maliq</c:v>
                </c:pt>
                <c:pt idx="24">
                  <c:v>Shkodër</c:v>
                </c:pt>
                <c:pt idx="25">
                  <c:v>Peqin</c:v>
                </c:pt>
                <c:pt idx="26">
                  <c:v>Elbasan</c:v>
                </c:pt>
                <c:pt idx="27">
                  <c:v>Devoll</c:v>
                </c:pt>
                <c:pt idx="28">
                  <c:v>Berat</c:v>
                </c:pt>
                <c:pt idx="29">
                  <c:v>Mirditë</c:v>
                </c:pt>
                <c:pt idx="30">
                  <c:v>Selenicë</c:v>
                </c:pt>
                <c:pt idx="31">
                  <c:v>Ura Vajgurore</c:v>
                </c:pt>
                <c:pt idx="32">
                  <c:v>Klos</c:v>
                </c:pt>
                <c:pt idx="33">
                  <c:v>Mat</c:v>
                </c:pt>
                <c:pt idx="34">
                  <c:v>Delvinë</c:v>
                </c:pt>
                <c:pt idx="35">
                  <c:v>Divjakë</c:v>
                </c:pt>
                <c:pt idx="36">
                  <c:v>Rrogozhinë</c:v>
                </c:pt>
                <c:pt idx="37">
                  <c:v>Libohovë</c:v>
                </c:pt>
                <c:pt idx="38">
                  <c:v>Krujë</c:v>
                </c:pt>
                <c:pt idx="39">
                  <c:v>Këlcyrë</c:v>
                </c:pt>
                <c:pt idx="40">
                  <c:v>Librazhd</c:v>
                </c:pt>
                <c:pt idx="41">
                  <c:v>Cërrik</c:v>
                </c:pt>
                <c:pt idx="42">
                  <c:v>Kolonjë</c:v>
                </c:pt>
                <c:pt idx="43">
                  <c:v>Finiq</c:v>
                </c:pt>
                <c:pt idx="44">
                  <c:v>Vau i Dejës</c:v>
                </c:pt>
                <c:pt idx="45">
                  <c:v>Përmet</c:v>
                </c:pt>
                <c:pt idx="46">
                  <c:v>Belsh</c:v>
                </c:pt>
                <c:pt idx="47">
                  <c:v>Fushë Arrëz</c:v>
                </c:pt>
                <c:pt idx="48">
                  <c:v>Bulqizë</c:v>
                </c:pt>
                <c:pt idx="49">
                  <c:v>Poliçan</c:v>
                </c:pt>
                <c:pt idx="50">
                  <c:v>Gjirokastër</c:v>
                </c:pt>
                <c:pt idx="51">
                  <c:v>Has</c:v>
                </c:pt>
                <c:pt idx="52">
                  <c:v>Fier</c:v>
                </c:pt>
                <c:pt idx="53">
                  <c:v>Pogradec</c:v>
                </c:pt>
                <c:pt idx="54">
                  <c:v>Roskovec</c:v>
                </c:pt>
                <c:pt idx="55">
                  <c:v>Skrapar</c:v>
                </c:pt>
                <c:pt idx="56">
                  <c:v>Pukë</c:v>
                </c:pt>
                <c:pt idx="57">
                  <c:v>Kukës</c:v>
                </c:pt>
                <c:pt idx="58">
                  <c:v>Mallakastër</c:v>
                </c:pt>
                <c:pt idx="59">
                  <c:v>Patos</c:v>
                </c:pt>
                <c:pt idx="60">
                  <c:v>Kuçovë</c:v>
                </c:pt>
              </c:strCache>
            </c:strRef>
          </c:cat>
          <c:val>
            <c:numRef>
              <c:f>'Varësia nga taksa'!$E$5:$E$65</c:f>
              <c:numCache>
                <c:formatCode>0.0%</c:formatCode>
                <c:ptCount val="61"/>
                <c:pt idx="0">
                  <c:v>0.61406325296735909</c:v>
                </c:pt>
                <c:pt idx="1">
                  <c:v>0.46763862826933783</c:v>
                </c:pt>
                <c:pt idx="2">
                  <c:v>0.43293754948906843</c:v>
                </c:pt>
                <c:pt idx="3">
                  <c:v>0.37863246420175251</c:v>
                </c:pt>
                <c:pt idx="4">
                  <c:v>0.33269681665868839</c:v>
                </c:pt>
                <c:pt idx="5">
                  <c:v>0.32364159544159543</c:v>
                </c:pt>
                <c:pt idx="6">
                  <c:v>0.30616375630578196</c:v>
                </c:pt>
                <c:pt idx="7">
                  <c:v>0.30545036844836537</c:v>
                </c:pt>
                <c:pt idx="8">
                  <c:v>0.29267423110720564</c:v>
                </c:pt>
                <c:pt idx="9">
                  <c:v>0.23463104282259209</c:v>
                </c:pt>
                <c:pt idx="10">
                  <c:v>0.21597213938053098</c:v>
                </c:pt>
                <c:pt idx="11">
                  <c:v>0.2061763906111603</c:v>
                </c:pt>
                <c:pt idx="12">
                  <c:v>0.20520021795890567</c:v>
                </c:pt>
                <c:pt idx="13">
                  <c:v>0.19419913900414937</c:v>
                </c:pt>
                <c:pt idx="14">
                  <c:v>0.19250590581086213</c:v>
                </c:pt>
                <c:pt idx="15">
                  <c:v>0.17654013071895425</c:v>
                </c:pt>
                <c:pt idx="16">
                  <c:v>0.15748567700987304</c:v>
                </c:pt>
                <c:pt idx="17">
                  <c:v>0.14857595559080095</c:v>
                </c:pt>
                <c:pt idx="18">
                  <c:v>0.14721282505285413</c:v>
                </c:pt>
                <c:pt idx="19">
                  <c:v>0.14517613046701261</c:v>
                </c:pt>
                <c:pt idx="20">
                  <c:v>0.12652159203980098</c:v>
                </c:pt>
                <c:pt idx="21">
                  <c:v>0.12643569896666015</c:v>
                </c:pt>
                <c:pt idx="22">
                  <c:v>0.12267998867817718</c:v>
                </c:pt>
                <c:pt idx="23">
                  <c:v>0.11491249747831349</c:v>
                </c:pt>
                <c:pt idx="24">
                  <c:v>0.11080763326585695</c:v>
                </c:pt>
                <c:pt idx="25">
                  <c:v>0.10625754985754987</c:v>
                </c:pt>
                <c:pt idx="26">
                  <c:v>9.5517712810493996E-2</c:v>
                </c:pt>
                <c:pt idx="27">
                  <c:v>8.7686756430868165E-2</c:v>
                </c:pt>
                <c:pt idx="28">
                  <c:v>8.7273291536050165E-2</c:v>
                </c:pt>
                <c:pt idx="29">
                  <c:v>8.7037890255439926E-2</c:v>
                </c:pt>
                <c:pt idx="30">
                  <c:v>8.4629492210726603E-2</c:v>
                </c:pt>
                <c:pt idx="31">
                  <c:v>8.2758725895316812E-2</c:v>
                </c:pt>
                <c:pt idx="32">
                  <c:v>7.1871001068756671E-2</c:v>
                </c:pt>
                <c:pt idx="33">
                  <c:v>6.7397519788918211E-2</c:v>
                </c:pt>
                <c:pt idx="34">
                  <c:v>6.6969149659863947E-2</c:v>
                </c:pt>
                <c:pt idx="35">
                  <c:v>6.6016106271777009E-2</c:v>
                </c:pt>
                <c:pt idx="36">
                  <c:v>6.4788878228782293E-2</c:v>
                </c:pt>
                <c:pt idx="37">
                  <c:v>6.328287564188434E-2</c:v>
                </c:pt>
                <c:pt idx="38">
                  <c:v>5.8831028481012654E-2</c:v>
                </c:pt>
                <c:pt idx="39">
                  <c:v>5.8692565304755522E-2</c:v>
                </c:pt>
                <c:pt idx="40">
                  <c:v>5.7368652246256237E-2</c:v>
                </c:pt>
                <c:pt idx="41">
                  <c:v>5.3760842009959266E-2</c:v>
                </c:pt>
                <c:pt idx="42">
                  <c:v>5.2569567519858786E-2</c:v>
                </c:pt>
                <c:pt idx="43">
                  <c:v>4.9685785953177256E-2</c:v>
                </c:pt>
                <c:pt idx="44">
                  <c:v>4.8495103406326033E-2</c:v>
                </c:pt>
                <c:pt idx="45">
                  <c:v>4.7738574774171962E-2</c:v>
                </c:pt>
                <c:pt idx="46">
                  <c:v>4.6741442463533199E-2</c:v>
                </c:pt>
                <c:pt idx="47">
                  <c:v>4.1112475247524753E-2</c:v>
                </c:pt>
                <c:pt idx="48">
                  <c:v>4.0147107254116604E-2</c:v>
                </c:pt>
                <c:pt idx="49">
                  <c:v>3.955849982474588E-2</c:v>
                </c:pt>
                <c:pt idx="50">
                  <c:v>3.8900299471520842E-2</c:v>
                </c:pt>
                <c:pt idx="51">
                  <c:v>3.873351095322676E-2</c:v>
                </c:pt>
                <c:pt idx="52">
                  <c:v>3.7534472640761304E-2</c:v>
                </c:pt>
                <c:pt idx="53">
                  <c:v>3.2820746742929778E-2</c:v>
                </c:pt>
                <c:pt idx="54">
                  <c:v>3.2539724041159956E-2</c:v>
                </c:pt>
                <c:pt idx="55">
                  <c:v>2.9394078656650464E-2</c:v>
                </c:pt>
                <c:pt idx="56">
                  <c:v>2.7192783985102418E-2</c:v>
                </c:pt>
                <c:pt idx="57">
                  <c:v>2.2638121495327103E-2</c:v>
                </c:pt>
                <c:pt idx="58">
                  <c:v>1.3817824222936764E-2</c:v>
                </c:pt>
                <c:pt idx="59">
                  <c:v>1.0629227921734534E-2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E6-4CDD-A89F-F06AD3EBF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81639903"/>
        <c:axId val="1781640383"/>
      </c:barChart>
      <c:catAx>
        <c:axId val="178163990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1640383"/>
        <c:crosses val="autoZero"/>
        <c:auto val="1"/>
        <c:lblAlgn val="ctr"/>
        <c:lblOffset val="100"/>
        <c:noMultiLvlLbl val="0"/>
      </c:catAx>
      <c:valAx>
        <c:axId val="1781640383"/>
        <c:scaling>
          <c:orientation val="minMax"/>
        </c:scaling>
        <c:delete val="0"/>
        <c:axPos val="t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1639903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</xdr:colOff>
      <xdr:row>8</xdr:row>
      <xdr:rowOff>7620</xdr:rowOff>
    </xdr:from>
    <xdr:to>
      <xdr:col>15</xdr:col>
      <xdr:colOff>556260</xdr:colOff>
      <xdr:row>28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7671E9-6A33-3AC8-70A7-8363ACEFEB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3</xdr:row>
      <xdr:rowOff>22860</xdr:rowOff>
    </xdr:from>
    <xdr:to>
      <xdr:col>15</xdr:col>
      <xdr:colOff>45720</xdr:colOff>
      <xdr:row>18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8C130A-0334-E8CF-8B29-52907D6D34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601980</xdr:colOff>
      <xdr:row>18</xdr:row>
      <xdr:rowOff>0</xdr:rowOff>
    </xdr:from>
    <xdr:to>
      <xdr:col>6</xdr:col>
      <xdr:colOff>480060</xdr:colOff>
      <xdr:row>35</xdr:row>
      <xdr:rowOff>83820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7ABE5B5-6E2E-45FB-96FD-A66AD3A75F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</xdr:colOff>
      <xdr:row>4</xdr:row>
      <xdr:rowOff>22860</xdr:rowOff>
    </xdr:from>
    <xdr:to>
      <xdr:col>13</xdr:col>
      <xdr:colOff>586740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9944F0-EFA4-4852-34FE-97DA50A6E7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586740</xdr:colOff>
      <xdr:row>21</xdr:row>
      <xdr:rowOff>22860</xdr:rowOff>
    </xdr:from>
    <xdr:to>
      <xdr:col>6</xdr:col>
      <xdr:colOff>30480</xdr:colOff>
      <xdr:row>37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FACDFD9-16A5-4121-A87F-4474E7C5C1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8</xdr:row>
      <xdr:rowOff>0</xdr:rowOff>
    </xdr:from>
    <xdr:to>
      <xdr:col>14</xdr:col>
      <xdr:colOff>586740</xdr:colOff>
      <xdr:row>24</xdr:row>
      <xdr:rowOff>30480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3780FC9-658C-C64F-DDC5-A14B2BD0FC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586740</xdr:colOff>
      <xdr:row>2</xdr:row>
      <xdr:rowOff>175260</xdr:rowOff>
    </xdr:from>
    <xdr:to>
      <xdr:col>17</xdr:col>
      <xdr:colOff>228600</xdr:colOff>
      <xdr:row>20</xdr:row>
      <xdr:rowOff>83820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DA3FD9-449C-7B9E-71A1-540B632C1C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6</xdr:row>
      <xdr:rowOff>0</xdr:rowOff>
    </xdr:from>
    <xdr:to>
      <xdr:col>17</xdr:col>
      <xdr:colOff>45720</xdr:colOff>
      <xdr:row>24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D06AF5-9D1F-645B-18FE-09EBDB987B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594360</xdr:colOff>
      <xdr:row>6</xdr:row>
      <xdr:rowOff>0</xdr:rowOff>
    </xdr:from>
    <xdr:to>
      <xdr:col>16</xdr:col>
      <xdr:colOff>586740</xdr:colOff>
      <xdr:row>27</xdr:row>
      <xdr:rowOff>30480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72289D-A77D-3EFF-D2FE-E6EB0B6779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7620</xdr:rowOff>
    </xdr:from>
    <xdr:to>
      <xdr:col>12</xdr:col>
      <xdr:colOff>480060</xdr:colOff>
      <xdr:row>15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7FDE3D-F562-185C-8614-A0A89DF02B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15240</xdr:rowOff>
    </xdr:from>
    <xdr:to>
      <xdr:col>16</xdr:col>
      <xdr:colOff>411480</xdr:colOff>
      <xdr:row>30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05DE08-C96F-1CC3-5EB3-95820C9B58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</xdr:colOff>
      <xdr:row>17</xdr:row>
      <xdr:rowOff>30480</xdr:rowOff>
    </xdr:from>
    <xdr:to>
      <xdr:col>13</xdr:col>
      <xdr:colOff>76200</xdr:colOff>
      <xdr:row>37</xdr:row>
      <xdr:rowOff>121920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3347D8-408D-8191-D1DA-DC6E4F24A5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</xdr:colOff>
      <xdr:row>5</xdr:row>
      <xdr:rowOff>22860</xdr:rowOff>
    </xdr:from>
    <xdr:to>
      <xdr:col>14</xdr:col>
      <xdr:colOff>30480</xdr:colOff>
      <xdr:row>60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2EA3F2-A340-BB64-7287-43AE75B714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B4736-7C71-4A8F-9D62-D47288205C8A}">
  <dimension ref="B2:G32"/>
  <sheetViews>
    <sheetView topLeftCell="A6" workbookViewId="0">
      <selection activeCell="G31" sqref="G31:G32"/>
    </sheetView>
  </sheetViews>
  <sheetFormatPr defaultRowHeight="14.4" x14ac:dyDescent="0.3"/>
  <cols>
    <col min="2" max="2" width="8.88671875" style="6"/>
    <col min="3" max="3" width="17.21875" style="3" bestFit="1" customWidth="1"/>
  </cols>
  <sheetData>
    <row r="2" spans="2:7" x14ac:dyDescent="0.3">
      <c r="B2" s="6" t="s">
        <v>2</v>
      </c>
    </row>
    <row r="3" spans="2:7" ht="15" thickBot="1" x14ac:dyDescent="0.35"/>
    <row r="4" spans="2:7" ht="15" thickBot="1" x14ac:dyDescent="0.35">
      <c r="B4" s="13" t="s">
        <v>0</v>
      </c>
      <c r="C4" s="46" t="s">
        <v>1</v>
      </c>
    </row>
    <row r="5" spans="2:7" x14ac:dyDescent="0.3">
      <c r="B5" s="14">
        <v>2006</v>
      </c>
      <c r="C5" s="47">
        <v>716.06077000000005</v>
      </c>
    </row>
    <row r="6" spans="2:7" x14ac:dyDescent="0.3">
      <c r="B6" s="14">
        <v>2007</v>
      </c>
      <c r="C6" s="47">
        <v>199.08067600000001</v>
      </c>
    </row>
    <row r="7" spans="2:7" x14ac:dyDescent="0.3">
      <c r="B7" s="14">
        <v>2008</v>
      </c>
      <c r="C7" s="47">
        <v>898.01506500000005</v>
      </c>
      <c r="G7" t="s">
        <v>3</v>
      </c>
    </row>
    <row r="8" spans="2:7" x14ac:dyDescent="0.3">
      <c r="B8" s="14">
        <v>2009</v>
      </c>
      <c r="C8" s="47">
        <v>853.767066</v>
      </c>
    </row>
    <row r="9" spans="2:7" x14ac:dyDescent="0.3">
      <c r="B9" s="14">
        <v>2010</v>
      </c>
      <c r="C9" s="47">
        <v>165.841309</v>
      </c>
    </row>
    <row r="10" spans="2:7" x14ac:dyDescent="0.3">
      <c r="B10" s="14">
        <v>2011</v>
      </c>
      <c r="C10" s="47">
        <v>435.46965799999998</v>
      </c>
    </row>
    <row r="11" spans="2:7" x14ac:dyDescent="0.3">
      <c r="B11" s="14">
        <v>2012</v>
      </c>
      <c r="C11" s="47">
        <v>245.071462</v>
      </c>
    </row>
    <row r="12" spans="2:7" x14ac:dyDescent="0.3">
      <c r="B12" s="14">
        <v>2013</v>
      </c>
      <c r="C12" s="47">
        <v>624.71937300000002</v>
      </c>
    </row>
    <row r="13" spans="2:7" x14ac:dyDescent="0.3">
      <c r="B13" s="14">
        <v>2014</v>
      </c>
      <c r="C13" s="47">
        <v>1004.842547</v>
      </c>
    </row>
    <row r="14" spans="2:7" x14ac:dyDescent="0.3">
      <c r="B14" s="14">
        <v>2015</v>
      </c>
      <c r="C14" s="47">
        <v>128.32508999999999</v>
      </c>
    </row>
    <row r="15" spans="2:7" x14ac:dyDescent="0.3">
      <c r="B15" s="14">
        <v>2016</v>
      </c>
      <c r="C15" s="47">
        <v>1272.8320960000001</v>
      </c>
    </row>
    <row r="16" spans="2:7" x14ac:dyDescent="0.3">
      <c r="B16" s="14">
        <v>2017</v>
      </c>
      <c r="C16" s="47">
        <v>3334.8826789999998</v>
      </c>
    </row>
    <row r="17" spans="2:7" x14ac:dyDescent="0.3">
      <c r="B17" s="14">
        <v>2018</v>
      </c>
      <c r="C17" s="47">
        <v>5398.3289779999996</v>
      </c>
    </row>
    <row r="18" spans="2:7" x14ac:dyDescent="0.3">
      <c r="B18" s="14">
        <v>2019</v>
      </c>
      <c r="C18" s="47">
        <v>6315.3072890000003</v>
      </c>
    </row>
    <row r="19" spans="2:7" x14ac:dyDescent="0.3">
      <c r="B19" s="14">
        <v>2020</v>
      </c>
      <c r="C19" s="47">
        <v>6350.9594569999999</v>
      </c>
    </row>
    <row r="20" spans="2:7" x14ac:dyDescent="0.3">
      <c r="B20" s="14">
        <v>2021</v>
      </c>
      <c r="C20" s="47">
        <v>7438.1419070000002</v>
      </c>
    </row>
    <row r="21" spans="2:7" ht="15" thickBot="1" x14ac:dyDescent="0.35">
      <c r="B21" s="14">
        <v>2022</v>
      </c>
      <c r="C21" s="47">
        <v>7414.0359660000004</v>
      </c>
    </row>
    <row r="22" spans="2:7" ht="15" thickBot="1" x14ac:dyDescent="0.35">
      <c r="B22" s="13" t="s">
        <v>137</v>
      </c>
      <c r="C22" s="48">
        <f>SUM(C5:C21)</f>
        <v>42795.681388000005</v>
      </c>
    </row>
    <row r="24" spans="2:7" x14ac:dyDescent="0.3">
      <c r="B24" s="6" t="s">
        <v>138</v>
      </c>
    </row>
    <row r="25" spans="2:7" x14ac:dyDescent="0.3">
      <c r="B25" s="6" t="s">
        <v>139</v>
      </c>
    </row>
    <row r="31" spans="2:7" x14ac:dyDescent="0.3">
      <c r="G31" s="6" t="s">
        <v>138</v>
      </c>
    </row>
    <row r="32" spans="2:7" x14ac:dyDescent="0.3">
      <c r="G32" s="6" t="s">
        <v>139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4E9C0-7997-47F8-A417-39EDC8D60B13}">
  <dimension ref="B2:H38"/>
  <sheetViews>
    <sheetView topLeftCell="A12" workbookViewId="0">
      <selection activeCell="B13" sqref="B13:B14"/>
    </sheetView>
  </sheetViews>
  <sheetFormatPr defaultRowHeight="14.4" x14ac:dyDescent="0.3"/>
  <cols>
    <col min="2" max="2" width="13.5546875" customWidth="1"/>
    <col min="3" max="4" width="13.33203125" style="4" customWidth="1"/>
    <col min="5" max="5" width="20.109375" style="4" customWidth="1"/>
  </cols>
  <sheetData>
    <row r="2" spans="2:8" x14ac:dyDescent="0.3">
      <c r="B2" t="s">
        <v>129</v>
      </c>
      <c r="H2" t="s">
        <v>130</v>
      </c>
    </row>
    <row r="3" spans="2:8" ht="15" thickBot="1" x14ac:dyDescent="0.35"/>
    <row r="4" spans="2:8" ht="48.6" customHeight="1" thickBot="1" x14ac:dyDescent="0.35">
      <c r="B4" s="24"/>
      <c r="C4" s="30" t="s">
        <v>126</v>
      </c>
      <c r="D4" s="30" t="s">
        <v>128</v>
      </c>
      <c r="E4" s="31" t="s">
        <v>127</v>
      </c>
    </row>
    <row r="5" spans="2:8" x14ac:dyDescent="0.3">
      <c r="B5" s="25" t="s">
        <v>124</v>
      </c>
      <c r="C5" s="4">
        <v>33</v>
      </c>
      <c r="D5" s="5">
        <v>144364.1</v>
      </c>
      <c r="E5" s="22">
        <v>4374.6696969696968</v>
      </c>
    </row>
    <row r="6" spans="2:8" x14ac:dyDescent="0.3">
      <c r="B6" s="25" t="s">
        <v>26</v>
      </c>
      <c r="C6" s="4">
        <v>105</v>
      </c>
      <c r="D6" s="5">
        <v>599867</v>
      </c>
      <c r="E6" s="22">
        <v>5713.0190476190473</v>
      </c>
    </row>
    <row r="7" spans="2:8" x14ac:dyDescent="0.3">
      <c r="B7" s="25" t="s">
        <v>27</v>
      </c>
      <c r="C7" s="4">
        <v>180</v>
      </c>
      <c r="D7" s="5">
        <v>767571</v>
      </c>
      <c r="E7" s="22">
        <v>4264.2833333333338</v>
      </c>
    </row>
    <row r="8" spans="2:8" x14ac:dyDescent="0.3">
      <c r="B8" s="25" t="s">
        <v>28</v>
      </c>
      <c r="C8" s="4">
        <v>277</v>
      </c>
      <c r="D8" s="5">
        <v>1356161</v>
      </c>
      <c r="E8" s="22">
        <v>4895.8880866425989</v>
      </c>
    </row>
    <row r="9" spans="2:8" x14ac:dyDescent="0.3">
      <c r="B9" s="25" t="s">
        <v>29</v>
      </c>
      <c r="C9" s="4">
        <v>198</v>
      </c>
      <c r="D9" s="5">
        <v>1044012</v>
      </c>
      <c r="E9" s="22">
        <v>5272.787878787879</v>
      </c>
    </row>
    <row r="10" spans="2:8" x14ac:dyDescent="0.3">
      <c r="B10" s="25" t="s">
        <v>30</v>
      </c>
      <c r="C10" s="4">
        <v>218</v>
      </c>
      <c r="D10" s="5">
        <v>1459420</v>
      </c>
      <c r="E10" s="22">
        <v>6694.5871559633024</v>
      </c>
    </row>
    <row r="11" spans="2:8" ht="15" thickBot="1" x14ac:dyDescent="0.35">
      <c r="B11" s="26" t="s">
        <v>125</v>
      </c>
      <c r="C11" s="45">
        <v>65</v>
      </c>
      <c r="D11" s="9">
        <v>318661</v>
      </c>
      <c r="E11" s="23">
        <v>4902.4769230769234</v>
      </c>
    </row>
    <row r="13" spans="2:8" x14ac:dyDescent="0.3">
      <c r="B13" t="s">
        <v>138</v>
      </c>
    </row>
    <row r="14" spans="2:8" x14ac:dyDescent="0.3">
      <c r="B14" t="s">
        <v>142</v>
      </c>
    </row>
    <row r="17" spans="2:8" x14ac:dyDescent="0.3">
      <c r="B17" t="s">
        <v>131</v>
      </c>
    </row>
    <row r="20" spans="2:8" x14ac:dyDescent="0.3">
      <c r="H20" t="s">
        <v>138</v>
      </c>
    </row>
    <row r="21" spans="2:8" x14ac:dyDescent="0.3">
      <c r="H21" t="s">
        <v>142</v>
      </c>
    </row>
    <row r="37" spans="2:2" x14ac:dyDescent="0.3">
      <c r="B37" t="s">
        <v>138</v>
      </c>
    </row>
    <row r="38" spans="2:2" x14ac:dyDescent="0.3">
      <c r="B38" t="s">
        <v>142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64DA2-943D-48ED-8EC6-F5E389CB6147}">
  <dimension ref="B2:G40"/>
  <sheetViews>
    <sheetView tabSelected="1" topLeftCell="A14" workbookViewId="0">
      <selection activeCell="J32" sqref="J32"/>
    </sheetView>
  </sheetViews>
  <sheetFormatPr defaultRowHeight="14.4" x14ac:dyDescent="0.3"/>
  <cols>
    <col min="2" max="2" width="8.88671875" style="6"/>
    <col min="3" max="3" width="11.88671875" style="4" bestFit="1" customWidth="1"/>
    <col min="4" max="4" width="31" style="4" bestFit="1" customWidth="1"/>
  </cols>
  <sheetData>
    <row r="2" spans="2:7" x14ac:dyDescent="0.3">
      <c r="B2" s="6" t="s">
        <v>133</v>
      </c>
    </row>
    <row r="3" spans="2:7" ht="15" thickBot="1" x14ac:dyDescent="0.35">
      <c r="G3" t="s">
        <v>135</v>
      </c>
    </row>
    <row r="4" spans="2:7" ht="15" thickBot="1" x14ac:dyDescent="0.35">
      <c r="B4" s="13" t="s">
        <v>0</v>
      </c>
      <c r="C4" s="11" t="s">
        <v>132</v>
      </c>
      <c r="D4" s="12" t="s">
        <v>134</v>
      </c>
    </row>
    <row r="5" spans="2:7" x14ac:dyDescent="0.3">
      <c r="B5" s="14">
        <v>2017</v>
      </c>
      <c r="C5" s="4">
        <v>231</v>
      </c>
      <c r="D5" s="22">
        <v>2259.7229437229439</v>
      </c>
    </row>
    <row r="6" spans="2:7" x14ac:dyDescent="0.3">
      <c r="B6" s="14">
        <v>2018</v>
      </c>
      <c r="C6" s="4">
        <v>388</v>
      </c>
      <c r="D6" s="22">
        <v>2423.5773195876291</v>
      </c>
    </row>
    <row r="7" spans="2:7" x14ac:dyDescent="0.3">
      <c r="B7" s="14">
        <v>2019</v>
      </c>
      <c r="C7" s="4">
        <v>373</v>
      </c>
      <c r="D7" s="22">
        <v>3905.7050938337802</v>
      </c>
    </row>
    <row r="8" spans="2:7" x14ac:dyDescent="0.3">
      <c r="B8" s="14">
        <v>2022</v>
      </c>
      <c r="C8" s="4">
        <v>382</v>
      </c>
      <c r="D8" s="22">
        <v>4733.9502617801045</v>
      </c>
    </row>
    <row r="9" spans="2:7" x14ac:dyDescent="0.3">
      <c r="B9" s="14">
        <v>2021</v>
      </c>
      <c r="C9" s="4">
        <v>366</v>
      </c>
      <c r="D9" s="22">
        <v>4505.8251366120221</v>
      </c>
    </row>
    <row r="10" spans="2:7" ht="15" thickBot="1" x14ac:dyDescent="0.35">
      <c r="B10" s="15">
        <v>2020</v>
      </c>
      <c r="C10" s="45">
        <v>313</v>
      </c>
      <c r="D10" s="23">
        <v>3583.7763578274762</v>
      </c>
    </row>
    <row r="12" spans="2:7" x14ac:dyDescent="0.3">
      <c r="B12" t="s">
        <v>138</v>
      </c>
    </row>
    <row r="13" spans="2:7" x14ac:dyDescent="0.3">
      <c r="B13" t="s">
        <v>143</v>
      </c>
    </row>
    <row r="20" spans="2:7" x14ac:dyDescent="0.3">
      <c r="B20" s="6" t="s">
        <v>136</v>
      </c>
    </row>
    <row r="22" spans="2:7" x14ac:dyDescent="0.3">
      <c r="G22" t="s">
        <v>138</v>
      </c>
    </row>
    <row r="23" spans="2:7" x14ac:dyDescent="0.3">
      <c r="G23" t="s">
        <v>143</v>
      </c>
    </row>
    <row r="39" spans="2:2" x14ac:dyDescent="0.3">
      <c r="B39" t="s">
        <v>138</v>
      </c>
    </row>
    <row r="40" spans="2:2" x14ac:dyDescent="0.3">
      <c r="B40" t="s">
        <v>143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C9617-8A39-4CE4-A79B-64774CF3ED99}">
  <dimension ref="B2:G27"/>
  <sheetViews>
    <sheetView workbookViewId="0">
      <selection activeCell="B23" sqref="B23:B24"/>
    </sheetView>
  </sheetViews>
  <sheetFormatPr defaultRowHeight="14.4" x14ac:dyDescent="0.3"/>
  <cols>
    <col min="3" max="3" width="17.21875" bestFit="1" customWidth="1"/>
    <col min="4" max="4" width="14.6640625" bestFit="1" customWidth="1"/>
  </cols>
  <sheetData>
    <row r="2" spans="2:7" x14ac:dyDescent="0.3">
      <c r="B2" t="s">
        <v>5</v>
      </c>
    </row>
    <row r="4" spans="2:7" x14ac:dyDescent="0.3">
      <c r="B4" t="s">
        <v>0</v>
      </c>
      <c r="C4" t="s">
        <v>1</v>
      </c>
      <c r="D4" t="s">
        <v>4</v>
      </c>
    </row>
    <row r="5" spans="2:7" x14ac:dyDescent="0.3">
      <c r="B5">
        <v>2006</v>
      </c>
      <c r="C5" s="1">
        <v>716.06077000000005</v>
      </c>
    </row>
    <row r="6" spans="2:7" x14ac:dyDescent="0.3">
      <c r="B6">
        <v>2007</v>
      </c>
      <c r="C6" s="1">
        <v>199.08067600000001</v>
      </c>
      <c r="D6" s="2">
        <f>(C6-C5)/C5</f>
        <v>-0.72197796005498249</v>
      </c>
    </row>
    <row r="7" spans="2:7" x14ac:dyDescent="0.3">
      <c r="B7">
        <v>2008</v>
      </c>
      <c r="C7" s="1">
        <v>898.01506500000005</v>
      </c>
      <c r="D7" s="2">
        <f t="shared" ref="D7:D21" si="0">(C7-C6)/C6</f>
        <v>3.5108098035592361</v>
      </c>
      <c r="G7" t="s">
        <v>6</v>
      </c>
    </row>
    <row r="8" spans="2:7" x14ac:dyDescent="0.3">
      <c r="B8">
        <v>2009</v>
      </c>
      <c r="C8" s="1">
        <v>853.767066</v>
      </c>
      <c r="D8" s="2">
        <f t="shared" si="0"/>
        <v>-4.9273114365848691E-2</v>
      </c>
    </row>
    <row r="9" spans="2:7" x14ac:dyDescent="0.3">
      <c r="B9">
        <v>2010</v>
      </c>
      <c r="C9" s="1">
        <v>165.841309</v>
      </c>
      <c r="D9" s="2">
        <f t="shared" si="0"/>
        <v>-0.80575344774425861</v>
      </c>
    </row>
    <row r="10" spans="2:7" x14ac:dyDescent="0.3">
      <c r="B10">
        <v>2011</v>
      </c>
      <c r="C10" s="1">
        <v>435.46965799999998</v>
      </c>
      <c r="D10" s="2">
        <f t="shared" si="0"/>
        <v>1.6258213989374624</v>
      </c>
    </row>
    <row r="11" spans="2:7" x14ac:dyDescent="0.3">
      <c r="B11">
        <v>2012</v>
      </c>
      <c r="C11" s="1">
        <v>245.071462</v>
      </c>
      <c r="D11" s="2">
        <f t="shared" si="0"/>
        <v>-0.4372249420876988</v>
      </c>
    </row>
    <row r="12" spans="2:7" x14ac:dyDescent="0.3">
      <c r="B12">
        <v>2013</v>
      </c>
      <c r="C12" s="1">
        <v>624.71937300000002</v>
      </c>
      <c r="D12" s="2">
        <f t="shared" si="0"/>
        <v>1.5491314570115065</v>
      </c>
    </row>
    <row r="13" spans="2:7" x14ac:dyDescent="0.3">
      <c r="B13">
        <v>2014</v>
      </c>
      <c r="C13" s="1">
        <v>1004.842547</v>
      </c>
      <c r="D13" s="2">
        <f t="shared" si="0"/>
        <v>0.60847028350439825</v>
      </c>
    </row>
    <row r="14" spans="2:7" x14ac:dyDescent="0.3">
      <c r="B14">
        <v>2015</v>
      </c>
      <c r="C14" s="1">
        <v>128.32508999999999</v>
      </c>
      <c r="D14" s="2">
        <f t="shared" si="0"/>
        <v>-0.87229333552493371</v>
      </c>
    </row>
    <row r="15" spans="2:7" x14ac:dyDescent="0.3">
      <c r="B15">
        <v>2016</v>
      </c>
      <c r="C15" s="1">
        <v>1272.8320960000001</v>
      </c>
      <c r="D15" s="2">
        <f t="shared" si="0"/>
        <v>8.9188092991012127</v>
      </c>
    </row>
    <row r="16" spans="2:7" x14ac:dyDescent="0.3">
      <c r="B16">
        <v>2017</v>
      </c>
      <c r="C16" s="1">
        <v>3334.8826789999998</v>
      </c>
      <c r="D16" s="2">
        <f t="shared" si="0"/>
        <v>1.6200491718272947</v>
      </c>
    </row>
    <row r="17" spans="2:7" x14ac:dyDescent="0.3">
      <c r="B17">
        <v>2018</v>
      </c>
      <c r="C17" s="1">
        <v>5398.3289779999996</v>
      </c>
      <c r="D17" s="2">
        <f t="shared" si="0"/>
        <v>0.61874629413312554</v>
      </c>
    </row>
    <row r="18" spans="2:7" x14ac:dyDescent="0.3">
      <c r="B18">
        <v>2019</v>
      </c>
      <c r="C18" s="1">
        <v>6315.3072890000003</v>
      </c>
      <c r="D18" s="2">
        <f t="shared" si="0"/>
        <v>0.16986336229914753</v>
      </c>
    </row>
    <row r="19" spans="2:7" x14ac:dyDescent="0.3">
      <c r="B19">
        <v>2020</v>
      </c>
      <c r="C19" s="1">
        <v>6350.9594569999999</v>
      </c>
      <c r="D19" s="2">
        <f t="shared" si="0"/>
        <v>5.6453575999537743E-3</v>
      </c>
    </row>
    <row r="20" spans="2:7" x14ac:dyDescent="0.3">
      <c r="B20">
        <v>2021</v>
      </c>
      <c r="C20" s="1">
        <v>7438.1419070000002</v>
      </c>
      <c r="D20" s="2">
        <f t="shared" si="0"/>
        <v>0.17118396950270443</v>
      </c>
    </row>
    <row r="21" spans="2:7" x14ac:dyDescent="0.3">
      <c r="B21">
        <v>2022</v>
      </c>
      <c r="C21" s="1">
        <v>7414.0359660000004</v>
      </c>
      <c r="D21" s="2">
        <f t="shared" si="0"/>
        <v>-3.2408552164504708E-3</v>
      </c>
    </row>
    <row r="23" spans="2:7" x14ac:dyDescent="0.3">
      <c r="B23" s="6" t="s">
        <v>138</v>
      </c>
    </row>
    <row r="24" spans="2:7" x14ac:dyDescent="0.3">
      <c r="B24" s="6" t="s">
        <v>139</v>
      </c>
    </row>
    <row r="26" spans="2:7" x14ac:dyDescent="0.3">
      <c r="G26" s="6" t="s">
        <v>138</v>
      </c>
    </row>
    <row r="27" spans="2:7" x14ac:dyDescent="0.3">
      <c r="G27" s="6" t="s">
        <v>139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E2D3D-9DF9-41CA-BE41-9943195CAEDB}">
  <dimension ref="B2:J23"/>
  <sheetViews>
    <sheetView workbookViewId="0">
      <selection activeCell="J22" sqref="J22:J23"/>
    </sheetView>
  </sheetViews>
  <sheetFormatPr defaultRowHeight="14.4" x14ac:dyDescent="0.3"/>
  <cols>
    <col min="2" max="2" width="8.88671875" style="6"/>
    <col min="3" max="3" width="13.6640625" style="4" bestFit="1" customWidth="1"/>
    <col min="4" max="4" width="13.5546875" style="4" bestFit="1" customWidth="1"/>
    <col min="5" max="5" width="16.77734375" style="4" bestFit="1" customWidth="1"/>
  </cols>
  <sheetData>
    <row r="2" spans="2:10" x14ac:dyDescent="0.3">
      <c r="B2" s="6" t="s">
        <v>10</v>
      </c>
      <c r="J2" t="s">
        <v>11</v>
      </c>
    </row>
    <row r="3" spans="2:10" ht="15" thickBot="1" x14ac:dyDescent="0.35"/>
    <row r="4" spans="2:10" ht="15" thickBot="1" x14ac:dyDescent="0.35">
      <c r="B4" s="16"/>
      <c r="C4" s="19" t="s">
        <v>8</v>
      </c>
      <c r="D4" s="19" t="s">
        <v>9</v>
      </c>
      <c r="E4" s="20" t="s">
        <v>7</v>
      </c>
    </row>
    <row r="5" spans="2:10" x14ac:dyDescent="0.3">
      <c r="B5" s="17">
        <v>2014</v>
      </c>
      <c r="C5" s="5">
        <v>1700.4</v>
      </c>
      <c r="D5" s="5">
        <v>1004.842547</v>
      </c>
      <c r="E5" s="8">
        <v>0.59094480533992</v>
      </c>
    </row>
    <row r="6" spans="2:10" x14ac:dyDescent="0.3">
      <c r="B6" s="17">
        <v>2015</v>
      </c>
      <c r="C6" s="5">
        <v>1750.75</v>
      </c>
      <c r="D6" s="5">
        <v>128.32508999999999</v>
      </c>
      <c r="E6" s="8">
        <v>7.3297209767242605E-2</v>
      </c>
    </row>
    <row r="7" spans="2:10" x14ac:dyDescent="0.3">
      <c r="B7" s="17">
        <v>2016</v>
      </c>
      <c r="C7" s="5">
        <v>2160</v>
      </c>
      <c r="D7" s="5">
        <v>1272.8320960000001</v>
      </c>
      <c r="E7" s="8">
        <v>0.58927411851851852</v>
      </c>
    </row>
    <row r="8" spans="2:10" x14ac:dyDescent="0.3">
      <c r="B8" s="17">
        <v>2017</v>
      </c>
      <c r="C8" s="5">
        <v>2700</v>
      </c>
      <c r="D8" s="5">
        <v>3334.8826789999998</v>
      </c>
      <c r="E8" s="8">
        <v>1.235141732962963</v>
      </c>
    </row>
    <row r="9" spans="2:10" x14ac:dyDescent="0.3">
      <c r="B9" s="17">
        <v>2018</v>
      </c>
      <c r="C9" s="5">
        <v>3200</v>
      </c>
      <c r="D9" s="5">
        <v>5398.3289779999996</v>
      </c>
      <c r="E9" s="8">
        <v>1.686977805625</v>
      </c>
    </row>
    <row r="10" spans="2:10" x14ac:dyDescent="0.3">
      <c r="B10" s="17">
        <v>2019</v>
      </c>
      <c r="C10" s="5">
        <v>4000</v>
      </c>
      <c r="D10" s="5">
        <v>6315.3072890000003</v>
      </c>
      <c r="E10" s="8">
        <v>1.5788268222499999</v>
      </c>
    </row>
    <row r="11" spans="2:10" x14ac:dyDescent="0.3">
      <c r="B11" s="17">
        <v>2020</v>
      </c>
      <c r="C11" s="5">
        <v>4300</v>
      </c>
      <c r="D11" s="5">
        <v>6350.9594569999999</v>
      </c>
      <c r="E11" s="8">
        <v>1.4769673155813954</v>
      </c>
    </row>
    <row r="12" spans="2:10" x14ac:dyDescent="0.3">
      <c r="B12" s="17">
        <v>2021</v>
      </c>
      <c r="C12" s="5">
        <v>4800</v>
      </c>
      <c r="D12" s="5">
        <v>7438.1419070000002</v>
      </c>
      <c r="E12" s="8">
        <v>1.5496128972916667</v>
      </c>
    </row>
    <row r="13" spans="2:10" ht="15" thickBot="1" x14ac:dyDescent="0.35">
      <c r="B13" s="18">
        <v>2022</v>
      </c>
      <c r="C13" s="9">
        <v>4800</v>
      </c>
      <c r="D13" s="9">
        <v>7414.0359660000004</v>
      </c>
      <c r="E13" s="10">
        <v>1.5445908262500001</v>
      </c>
    </row>
    <row r="15" spans="2:10" x14ac:dyDescent="0.3">
      <c r="B15" s="6" t="s">
        <v>138</v>
      </c>
    </row>
    <row r="16" spans="2:10" x14ac:dyDescent="0.3">
      <c r="B16" s="6" t="s">
        <v>140</v>
      </c>
    </row>
    <row r="22" spans="10:10" x14ac:dyDescent="0.3">
      <c r="J22" s="6" t="s">
        <v>138</v>
      </c>
    </row>
    <row r="23" spans="10:10" x14ac:dyDescent="0.3">
      <c r="J23" s="6" t="s">
        <v>140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7814B-974F-41C2-A738-81E213F97148}">
  <dimension ref="B2:G28"/>
  <sheetViews>
    <sheetView topLeftCell="A21" workbookViewId="0">
      <selection activeCell="B26" sqref="B26:B27"/>
    </sheetView>
  </sheetViews>
  <sheetFormatPr defaultRowHeight="14.4" x14ac:dyDescent="0.3"/>
  <cols>
    <col min="2" max="2" width="13.44140625" bestFit="1" customWidth="1"/>
    <col min="3" max="3" width="17.21875" style="4" bestFit="1" customWidth="1"/>
  </cols>
  <sheetData>
    <row r="2" spans="2:7" x14ac:dyDescent="0.3">
      <c r="B2" t="s">
        <v>32</v>
      </c>
    </row>
    <row r="3" spans="2:7" ht="15" thickBot="1" x14ac:dyDescent="0.35"/>
    <row r="4" spans="2:7" ht="15" thickBot="1" x14ac:dyDescent="0.35">
      <c r="B4" s="24" t="s">
        <v>0</v>
      </c>
      <c r="C4" s="12" t="s">
        <v>1</v>
      </c>
    </row>
    <row r="5" spans="2:7" x14ac:dyDescent="0.3">
      <c r="B5" s="25" t="s">
        <v>15</v>
      </c>
      <c r="C5" s="22">
        <v>716.06077000000005</v>
      </c>
      <c r="G5" t="s">
        <v>33</v>
      </c>
    </row>
    <row r="6" spans="2:7" x14ac:dyDescent="0.3">
      <c r="B6" s="25" t="s">
        <v>16</v>
      </c>
      <c r="C6" s="22">
        <v>199.08067600000001</v>
      </c>
    </row>
    <row r="7" spans="2:7" x14ac:dyDescent="0.3">
      <c r="B7" s="25" t="s">
        <v>17</v>
      </c>
      <c r="C7" s="22">
        <v>898.01506500000005</v>
      </c>
    </row>
    <row r="8" spans="2:7" x14ac:dyDescent="0.3">
      <c r="B8" s="25" t="s">
        <v>18</v>
      </c>
      <c r="C8" s="22">
        <v>853.767066</v>
      </c>
    </row>
    <row r="9" spans="2:7" x14ac:dyDescent="0.3">
      <c r="B9" s="25" t="s">
        <v>19</v>
      </c>
      <c r="C9" s="22">
        <v>165.841309</v>
      </c>
    </row>
    <row r="10" spans="2:7" x14ac:dyDescent="0.3">
      <c r="B10" s="25" t="s">
        <v>20</v>
      </c>
      <c r="C10" s="22">
        <v>435.46965799999998</v>
      </c>
    </row>
    <row r="11" spans="2:7" x14ac:dyDescent="0.3">
      <c r="B11" s="25" t="s">
        <v>21</v>
      </c>
      <c r="C11" s="22">
        <v>245.071462</v>
      </c>
    </row>
    <row r="12" spans="2:7" x14ac:dyDescent="0.3">
      <c r="B12" s="25" t="s">
        <v>22</v>
      </c>
      <c r="C12" s="22">
        <v>624.71937300000002</v>
      </c>
    </row>
    <row r="13" spans="2:7" x14ac:dyDescent="0.3">
      <c r="B13" s="25" t="s">
        <v>23</v>
      </c>
      <c r="C13" s="22">
        <v>1004.842547</v>
      </c>
    </row>
    <row r="14" spans="2:7" x14ac:dyDescent="0.3">
      <c r="B14" s="25" t="s">
        <v>24</v>
      </c>
      <c r="C14" s="22">
        <v>128.32508999999999</v>
      </c>
    </row>
    <row r="15" spans="2:7" x14ac:dyDescent="0.3">
      <c r="B15" s="25" t="s">
        <v>25</v>
      </c>
      <c r="C15" s="22">
        <v>1272.8320960000001</v>
      </c>
    </row>
    <row r="16" spans="2:7" x14ac:dyDescent="0.3">
      <c r="B16" s="25" t="s">
        <v>26</v>
      </c>
      <c r="C16" s="22">
        <v>3334.8826789999998</v>
      </c>
    </row>
    <row r="17" spans="2:7" x14ac:dyDescent="0.3">
      <c r="B17" s="25" t="s">
        <v>27</v>
      </c>
      <c r="C17" s="22">
        <v>5398.3289779999996</v>
      </c>
    </row>
    <row r="18" spans="2:7" x14ac:dyDescent="0.3">
      <c r="B18" s="25" t="s">
        <v>28</v>
      </c>
      <c r="C18" s="22">
        <v>6315.3072890000003</v>
      </c>
    </row>
    <row r="19" spans="2:7" x14ac:dyDescent="0.3">
      <c r="B19" s="25" t="s">
        <v>29</v>
      </c>
      <c r="C19" s="22">
        <v>6350.9594569999999</v>
      </c>
    </row>
    <row r="20" spans="2:7" x14ac:dyDescent="0.3">
      <c r="B20" s="25" t="s">
        <v>30</v>
      </c>
      <c r="C20" s="22">
        <v>7438.1419070000002</v>
      </c>
    </row>
    <row r="21" spans="2:7" x14ac:dyDescent="0.3">
      <c r="B21" s="25" t="s">
        <v>31</v>
      </c>
      <c r="C21" s="22">
        <v>7414.0359660000004</v>
      </c>
    </row>
    <row r="22" spans="2:7" x14ac:dyDescent="0.3">
      <c r="B22" s="25" t="s">
        <v>12</v>
      </c>
      <c r="C22" s="22">
        <v>5559</v>
      </c>
    </row>
    <row r="23" spans="2:7" x14ac:dyDescent="0.3">
      <c r="B23" s="25" t="s">
        <v>13</v>
      </c>
      <c r="C23" s="22">
        <v>6160</v>
      </c>
    </row>
    <row r="24" spans="2:7" ht="15" thickBot="1" x14ac:dyDescent="0.35">
      <c r="B24" s="26" t="s">
        <v>14</v>
      </c>
      <c r="C24" s="23">
        <v>6160</v>
      </c>
    </row>
    <row r="26" spans="2:7" x14ac:dyDescent="0.3">
      <c r="B26" s="6" t="s">
        <v>138</v>
      </c>
    </row>
    <row r="27" spans="2:7" x14ac:dyDescent="0.3">
      <c r="B27" s="6" t="s">
        <v>140</v>
      </c>
      <c r="G27" s="6" t="s">
        <v>138</v>
      </c>
    </row>
    <row r="28" spans="2:7" x14ac:dyDescent="0.3">
      <c r="G28" s="6" t="s">
        <v>140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62FA6-32C7-4CCC-ABAF-42F22A30C701}">
  <dimension ref="B2:H30"/>
  <sheetViews>
    <sheetView topLeftCell="A5" workbookViewId="0">
      <selection activeCell="H29" sqref="H29:H30"/>
    </sheetView>
  </sheetViews>
  <sheetFormatPr defaultRowHeight="14.4" x14ac:dyDescent="0.3"/>
  <cols>
    <col min="3" max="3" width="22.6640625" style="4" customWidth="1"/>
    <col min="4" max="4" width="15.109375" style="4" customWidth="1"/>
    <col min="5" max="5" width="17" style="3" customWidth="1"/>
  </cols>
  <sheetData>
    <row r="2" spans="2:8" x14ac:dyDescent="0.3">
      <c r="B2" t="s">
        <v>37</v>
      </c>
    </row>
    <row r="3" spans="2:8" ht="15" thickBot="1" x14ac:dyDescent="0.35"/>
    <row r="4" spans="2:8" ht="56.4" customHeight="1" thickBot="1" x14ac:dyDescent="0.35">
      <c r="B4" s="24"/>
      <c r="C4" s="30" t="s">
        <v>35</v>
      </c>
      <c r="D4" s="30" t="s">
        <v>36</v>
      </c>
      <c r="E4" s="31" t="s">
        <v>34</v>
      </c>
    </row>
    <row r="5" spans="2:8" x14ac:dyDescent="0.3">
      <c r="B5" s="25">
        <v>2014</v>
      </c>
      <c r="C5" s="5">
        <v>1004.842547</v>
      </c>
      <c r="D5" s="5">
        <v>4690.8147559999998</v>
      </c>
      <c r="E5" s="27">
        <v>0.21421492837991746</v>
      </c>
      <c r="G5" s="1"/>
      <c r="H5" s="1" t="s">
        <v>38</v>
      </c>
    </row>
    <row r="6" spans="2:8" x14ac:dyDescent="0.3">
      <c r="B6" s="25">
        <v>2015</v>
      </c>
      <c r="C6" s="5">
        <v>128.32508999999999</v>
      </c>
      <c r="D6" s="5">
        <v>4182.0997079999997</v>
      </c>
      <c r="E6" s="27">
        <v>3.0684368848147032E-2</v>
      </c>
      <c r="G6" s="1"/>
      <c r="H6" s="1"/>
    </row>
    <row r="7" spans="2:8" x14ac:dyDescent="0.3">
      <c r="B7" s="25">
        <v>2016</v>
      </c>
      <c r="C7" s="5">
        <v>1272.8320960000001</v>
      </c>
      <c r="D7" s="5">
        <v>7592.3597490000002</v>
      </c>
      <c r="E7" s="27">
        <v>0.16764644169655507</v>
      </c>
      <c r="G7" s="1"/>
      <c r="H7" s="1"/>
    </row>
    <row r="8" spans="2:8" x14ac:dyDescent="0.3">
      <c r="B8" s="25">
        <v>2017</v>
      </c>
      <c r="C8" s="5">
        <v>3334.8826789999998</v>
      </c>
      <c r="D8" s="5">
        <v>10547.11224</v>
      </c>
      <c r="E8" s="27">
        <v>0.31618917132145735</v>
      </c>
      <c r="G8" s="1"/>
      <c r="H8" s="1"/>
    </row>
    <row r="9" spans="2:8" x14ac:dyDescent="0.3">
      <c r="B9" s="25">
        <v>2018</v>
      </c>
      <c r="C9" s="5">
        <v>5398.3289779999996</v>
      </c>
      <c r="D9" s="5">
        <v>13540.1105133</v>
      </c>
      <c r="E9" s="27">
        <v>0.39869164824743503</v>
      </c>
      <c r="G9" s="1"/>
      <c r="H9" s="1"/>
    </row>
    <row r="10" spans="2:8" x14ac:dyDescent="0.3">
      <c r="B10" s="25">
        <v>2019</v>
      </c>
      <c r="C10" s="5">
        <v>6315.3072890000003</v>
      </c>
      <c r="D10" s="5">
        <v>14388.627462</v>
      </c>
      <c r="E10" s="27">
        <v>0.43890963927438986</v>
      </c>
      <c r="G10" s="1"/>
      <c r="H10" s="1"/>
    </row>
    <row r="11" spans="2:8" x14ac:dyDescent="0.3">
      <c r="B11" s="25">
        <v>2020</v>
      </c>
      <c r="C11" s="5">
        <v>6350.9594569999999</v>
      </c>
      <c r="D11" s="5">
        <v>14534.420053</v>
      </c>
      <c r="E11" s="27">
        <v>0.43695994981850828</v>
      </c>
      <c r="G11" s="1"/>
      <c r="H11" s="1"/>
    </row>
    <row r="12" spans="2:8" x14ac:dyDescent="0.3">
      <c r="B12" s="25">
        <v>2021</v>
      </c>
      <c r="C12" s="5">
        <v>7438.1419070000002</v>
      </c>
      <c r="D12" s="5">
        <v>17709.203205999998</v>
      </c>
      <c r="E12" s="27">
        <v>0.42001561676585802</v>
      </c>
      <c r="G12" s="1"/>
      <c r="H12" s="1"/>
    </row>
    <row r="13" spans="2:8" ht="15" thickBot="1" x14ac:dyDescent="0.35">
      <c r="B13" s="26">
        <v>2022</v>
      </c>
      <c r="C13" s="9">
        <v>7414.0359660000004</v>
      </c>
      <c r="D13" s="9">
        <v>18126.267974999999</v>
      </c>
      <c r="E13" s="28">
        <v>0.40902164616707315</v>
      </c>
      <c r="G13" s="1"/>
      <c r="H13" s="1"/>
    </row>
    <row r="15" spans="2:8" x14ac:dyDescent="0.3">
      <c r="B15" s="6" t="s">
        <v>138</v>
      </c>
    </row>
    <row r="16" spans="2:8" x14ac:dyDescent="0.3">
      <c r="B16" s="6" t="s">
        <v>139</v>
      </c>
    </row>
    <row r="29" spans="8:8" x14ac:dyDescent="0.3">
      <c r="H29" s="6" t="s">
        <v>138</v>
      </c>
    </row>
    <row r="30" spans="8:8" x14ac:dyDescent="0.3">
      <c r="H30" s="6" t="s">
        <v>139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ACD50-0FC7-421E-98E9-966DB4891E0B}">
  <dimension ref="B2:N19"/>
  <sheetViews>
    <sheetView workbookViewId="0">
      <selection activeCell="F18" sqref="F18:F19"/>
    </sheetView>
  </sheetViews>
  <sheetFormatPr defaultRowHeight="14.4" x14ac:dyDescent="0.3"/>
  <cols>
    <col min="2" max="2" width="26.77734375" customWidth="1"/>
    <col min="3" max="3" width="18.44140625" style="4" bestFit="1" customWidth="1"/>
  </cols>
  <sheetData>
    <row r="2" spans="2:14" x14ac:dyDescent="0.3">
      <c r="B2" t="s">
        <v>43</v>
      </c>
    </row>
    <row r="3" spans="2:14" ht="15" thickBot="1" x14ac:dyDescent="0.35"/>
    <row r="4" spans="2:14" ht="15" thickBot="1" x14ac:dyDescent="0.35">
      <c r="B4" s="29"/>
      <c r="C4" s="7" t="s">
        <v>45</v>
      </c>
      <c r="F4" t="s">
        <v>42</v>
      </c>
    </row>
    <row r="5" spans="2:14" x14ac:dyDescent="0.3">
      <c r="B5" s="29" t="s">
        <v>39</v>
      </c>
      <c r="C5" s="32">
        <v>8584.1003480399304</v>
      </c>
    </row>
    <row r="6" spans="2:14" x14ac:dyDescent="0.3">
      <c r="B6" s="25" t="s">
        <v>40</v>
      </c>
      <c r="C6" s="22">
        <v>38111.615452926613</v>
      </c>
      <c r="N6" t="s">
        <v>44</v>
      </c>
    </row>
    <row r="7" spans="2:14" ht="15" thickBot="1" x14ac:dyDescent="0.35">
      <c r="B7" s="26" t="s">
        <v>41</v>
      </c>
      <c r="C7" s="23">
        <v>45481.820392407499</v>
      </c>
    </row>
    <row r="9" spans="2:14" x14ac:dyDescent="0.3">
      <c r="B9" s="6" t="s">
        <v>138</v>
      </c>
    </row>
    <row r="10" spans="2:14" x14ac:dyDescent="0.3">
      <c r="B10" s="6" t="s">
        <v>139</v>
      </c>
    </row>
    <row r="18" spans="6:6" x14ac:dyDescent="0.3">
      <c r="F18" s="6" t="s">
        <v>138</v>
      </c>
    </row>
    <row r="19" spans="6:6" x14ac:dyDescent="0.3">
      <c r="F19" s="6" t="s">
        <v>139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685D5-4CE1-4ED0-A4FB-A2F95A88FE86}">
  <dimension ref="B2:G33"/>
  <sheetViews>
    <sheetView topLeftCell="A6" workbookViewId="0">
      <selection activeCell="G32" sqref="G32:G33"/>
    </sheetView>
  </sheetViews>
  <sheetFormatPr defaultRowHeight="14.4" x14ac:dyDescent="0.3"/>
  <cols>
    <col min="2" max="2" width="16.21875" style="1" bestFit="1" customWidth="1"/>
    <col min="3" max="3" width="14" style="4" customWidth="1"/>
    <col min="4" max="4" width="13.44140625" style="5" bestFit="1" customWidth="1"/>
    <col min="5" max="5" width="22.21875" style="4" customWidth="1"/>
  </cols>
  <sheetData>
    <row r="2" spans="2:7" x14ac:dyDescent="0.3">
      <c r="B2" s="1" t="s">
        <v>50</v>
      </c>
    </row>
    <row r="3" spans="2:7" ht="15" thickBot="1" x14ac:dyDescent="0.35"/>
    <row r="4" spans="2:7" ht="36.6" customHeight="1" thickBot="1" x14ac:dyDescent="0.35">
      <c r="B4" s="33" t="s">
        <v>0</v>
      </c>
      <c r="C4" s="30" t="s">
        <v>48</v>
      </c>
      <c r="D4" s="36" t="s">
        <v>49</v>
      </c>
      <c r="E4" s="31" t="s">
        <v>46</v>
      </c>
    </row>
    <row r="5" spans="2:7" x14ac:dyDescent="0.3">
      <c r="B5" s="34" t="s">
        <v>19</v>
      </c>
      <c r="C5" s="5">
        <v>165.841309</v>
      </c>
      <c r="D5" s="5">
        <v>2621.84</v>
      </c>
      <c r="E5" s="8">
        <v>6.3253787035059336E-2</v>
      </c>
    </row>
    <row r="6" spans="2:7" x14ac:dyDescent="0.3">
      <c r="B6" s="34" t="s">
        <v>20</v>
      </c>
      <c r="C6" s="5">
        <v>435.46965799999998</v>
      </c>
      <c r="D6" s="5">
        <v>3209.29</v>
      </c>
      <c r="E6" s="8">
        <v>0.13569034210058922</v>
      </c>
    </row>
    <row r="7" spans="2:7" x14ac:dyDescent="0.3">
      <c r="B7" s="34" t="s">
        <v>21</v>
      </c>
      <c r="C7" s="5">
        <v>245.071462</v>
      </c>
      <c r="D7" s="5">
        <v>1641.91</v>
      </c>
      <c r="E7" s="8">
        <v>0.14925998501744919</v>
      </c>
      <c r="G7" t="s">
        <v>51</v>
      </c>
    </row>
    <row r="8" spans="2:7" x14ac:dyDescent="0.3">
      <c r="B8" s="34" t="s">
        <v>22</v>
      </c>
      <c r="C8" s="5">
        <v>624.71937300000002</v>
      </c>
      <c r="D8" s="5">
        <v>1796.02</v>
      </c>
      <c r="E8" s="8">
        <v>0.34783542109776061</v>
      </c>
    </row>
    <row r="9" spans="2:7" x14ac:dyDescent="0.3">
      <c r="B9" s="34" t="s">
        <v>23</v>
      </c>
      <c r="C9" s="5">
        <v>1004.842547</v>
      </c>
      <c r="D9" s="5">
        <v>2438.62</v>
      </c>
      <c r="E9" s="8">
        <v>0.41205376278386957</v>
      </c>
    </row>
    <row r="10" spans="2:7" x14ac:dyDescent="0.3">
      <c r="B10" s="34" t="s">
        <v>24</v>
      </c>
      <c r="C10" s="5">
        <v>128.32508999999999</v>
      </c>
      <c r="D10" s="5">
        <v>1419.77</v>
      </c>
      <c r="E10" s="8">
        <v>9.0384421420370897E-2</v>
      </c>
    </row>
    <row r="11" spans="2:7" x14ac:dyDescent="0.3">
      <c r="B11" s="34" t="s">
        <v>25</v>
      </c>
      <c r="C11" s="5">
        <v>1272.8320960000001</v>
      </c>
      <c r="D11" s="5">
        <v>2755.43</v>
      </c>
      <c r="E11" s="8">
        <v>0.46193592143512996</v>
      </c>
    </row>
    <row r="12" spans="2:7" x14ac:dyDescent="0.3">
      <c r="B12" s="34" t="s">
        <v>26</v>
      </c>
      <c r="C12" s="5">
        <v>3334.8826789999998</v>
      </c>
      <c r="D12" s="5">
        <v>5182.07</v>
      </c>
      <c r="E12" s="8">
        <v>0.64354257642216339</v>
      </c>
    </row>
    <row r="13" spans="2:7" x14ac:dyDescent="0.3">
      <c r="B13" s="34" t="s">
        <v>27</v>
      </c>
      <c r="C13" s="5">
        <v>5398.3289779999996</v>
      </c>
      <c r="D13" s="5">
        <v>7224.96</v>
      </c>
      <c r="E13" s="8">
        <v>0.7471776975927894</v>
      </c>
    </row>
    <row r="14" spans="2:7" x14ac:dyDescent="0.3">
      <c r="B14" s="34" t="s">
        <v>28</v>
      </c>
      <c r="C14" s="5">
        <v>6315.3072890000003</v>
      </c>
      <c r="D14" s="5">
        <v>8443.64</v>
      </c>
      <c r="E14" s="8">
        <v>0.74793658765650839</v>
      </c>
    </row>
    <row r="15" spans="2:7" x14ac:dyDescent="0.3">
      <c r="B15" s="34" t="s">
        <v>29</v>
      </c>
      <c r="C15" s="5">
        <v>6350.9594569999999</v>
      </c>
      <c r="D15" s="5">
        <v>7929.62</v>
      </c>
      <c r="E15" s="8">
        <v>0.80091599055188012</v>
      </c>
    </row>
    <row r="16" spans="2:7" x14ac:dyDescent="0.3">
      <c r="B16" s="34" t="s">
        <v>30</v>
      </c>
      <c r="C16" s="5">
        <v>7438.1419070000002</v>
      </c>
      <c r="D16" s="5">
        <v>9455.7900000000009</v>
      </c>
      <c r="E16" s="8">
        <v>0.78662300103957461</v>
      </c>
    </row>
    <row r="17" spans="2:7" ht="15" thickBot="1" x14ac:dyDescent="0.35">
      <c r="B17" s="35" t="s">
        <v>47</v>
      </c>
      <c r="C17" s="9">
        <v>5970.8390140000001</v>
      </c>
      <c r="D17" s="9">
        <v>7860.6</v>
      </c>
      <c r="E17" s="10">
        <v>0.75959074549016614</v>
      </c>
    </row>
    <row r="19" spans="2:7" x14ac:dyDescent="0.3">
      <c r="B19" s="6" t="s">
        <v>138</v>
      </c>
    </row>
    <row r="20" spans="2:7" x14ac:dyDescent="0.3">
      <c r="B20" s="6" t="s">
        <v>141</v>
      </c>
    </row>
    <row r="32" spans="2:7" x14ac:dyDescent="0.3">
      <c r="G32" s="6" t="s">
        <v>138</v>
      </c>
    </row>
    <row r="33" spans="7:7" x14ac:dyDescent="0.3">
      <c r="G33" s="6" t="s">
        <v>141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D733A-E077-492A-AE19-23A86019A464}">
  <dimension ref="B2:I68"/>
  <sheetViews>
    <sheetView topLeftCell="A22" workbookViewId="0">
      <selection activeCell="G39" sqref="G39:G40"/>
    </sheetView>
  </sheetViews>
  <sheetFormatPr defaultRowHeight="14.4" x14ac:dyDescent="0.3"/>
  <cols>
    <col min="3" max="3" width="13.6640625" style="1" bestFit="1" customWidth="1"/>
    <col min="4" max="4" width="22.21875" bestFit="1" customWidth="1"/>
    <col min="7" max="8" width="13.6640625" bestFit="1" customWidth="1"/>
    <col min="9" max="9" width="22.21875" bestFit="1" customWidth="1"/>
  </cols>
  <sheetData>
    <row r="2" spans="2:9" x14ac:dyDescent="0.3">
      <c r="B2" t="s">
        <v>116</v>
      </c>
      <c r="G2" t="s">
        <v>116</v>
      </c>
    </row>
    <row r="3" spans="2:9" ht="15" thickBot="1" x14ac:dyDescent="0.35"/>
    <row r="4" spans="2:9" ht="15" thickBot="1" x14ac:dyDescent="0.35">
      <c r="B4" s="24"/>
      <c r="C4" s="40" t="s">
        <v>78</v>
      </c>
      <c r="D4" s="21" t="s">
        <v>79</v>
      </c>
      <c r="G4" s="24"/>
      <c r="H4" s="40" t="s">
        <v>78</v>
      </c>
      <c r="I4" s="21" t="s">
        <v>79</v>
      </c>
    </row>
    <row r="5" spans="2:9" x14ac:dyDescent="0.3">
      <c r="B5" s="25" t="s">
        <v>80</v>
      </c>
      <c r="C5" s="1">
        <v>5970.8390140000001</v>
      </c>
      <c r="D5" s="37">
        <v>0.75959033364196105</v>
      </c>
      <c r="G5" s="25" t="s">
        <v>80</v>
      </c>
      <c r="H5" s="1">
        <v>5970.8390140000001</v>
      </c>
      <c r="I5" s="37">
        <v>0.75959033364196105</v>
      </c>
    </row>
    <row r="6" spans="2:9" x14ac:dyDescent="0.3">
      <c r="B6" s="25" t="s">
        <v>81</v>
      </c>
      <c r="C6" s="1">
        <v>295.02084000000002</v>
      </c>
      <c r="D6" s="37">
        <v>3.7531572658631315E-2</v>
      </c>
      <c r="G6" s="25" t="s">
        <v>81</v>
      </c>
      <c r="H6" s="1">
        <v>295.02084000000002</v>
      </c>
      <c r="I6" s="37">
        <v>3.7531572658631315E-2</v>
      </c>
    </row>
    <row r="7" spans="2:9" x14ac:dyDescent="0.3">
      <c r="B7" s="25" t="s">
        <v>82</v>
      </c>
      <c r="C7" s="1">
        <v>242.215551</v>
      </c>
      <c r="D7" s="37">
        <v>3.0813858951140263E-2</v>
      </c>
      <c r="G7" s="25" t="s">
        <v>82</v>
      </c>
      <c r="H7" s="1">
        <v>242.215551</v>
      </c>
      <c r="I7" s="37">
        <v>3.0813858951140263E-2</v>
      </c>
    </row>
    <row r="8" spans="2:9" x14ac:dyDescent="0.3">
      <c r="B8" s="25" t="s">
        <v>83</v>
      </c>
      <c r="C8" s="1">
        <v>231.074759</v>
      </c>
      <c r="D8" s="37">
        <v>2.9396564347739709E-2</v>
      </c>
      <c r="G8" s="25" t="s">
        <v>83</v>
      </c>
      <c r="H8" s="1">
        <v>231.074759</v>
      </c>
      <c r="I8" s="37">
        <v>2.9396564347739709E-2</v>
      </c>
    </row>
    <row r="9" spans="2:9" x14ac:dyDescent="0.3">
      <c r="B9" s="25" t="s">
        <v>84</v>
      </c>
      <c r="C9" s="1">
        <v>200.53047100000001</v>
      </c>
      <c r="D9" s="37">
        <v>2.5510821346065114E-2</v>
      </c>
      <c r="G9" s="25" t="s">
        <v>84</v>
      </c>
      <c r="H9" s="1">
        <v>200.53047100000001</v>
      </c>
      <c r="I9" s="37">
        <v>2.5510821346065114E-2</v>
      </c>
    </row>
    <row r="10" spans="2:9" x14ac:dyDescent="0.3">
      <c r="B10" s="25" t="s">
        <v>85</v>
      </c>
      <c r="C10" s="1">
        <v>187.456738</v>
      </c>
      <c r="D10" s="37">
        <v>2.3847624400354275E-2</v>
      </c>
      <c r="G10" s="25" t="s">
        <v>85</v>
      </c>
      <c r="H10" s="1">
        <v>187.456738</v>
      </c>
      <c r="I10" s="37">
        <v>2.3847624400354275E-2</v>
      </c>
    </row>
    <row r="11" spans="2:9" x14ac:dyDescent="0.3">
      <c r="B11" s="25" t="s">
        <v>86</v>
      </c>
      <c r="C11" s="1">
        <v>101.032465</v>
      </c>
      <c r="D11" s="37">
        <v>1.2853015065064982E-2</v>
      </c>
      <c r="G11" s="25" t="s">
        <v>86</v>
      </c>
      <c r="H11" s="1">
        <v>101.032465</v>
      </c>
      <c r="I11" s="37">
        <v>1.2853015065064982E-2</v>
      </c>
    </row>
    <row r="12" spans="2:9" ht="15" thickBot="1" x14ac:dyDescent="0.35">
      <c r="B12" s="25" t="s">
        <v>87</v>
      </c>
      <c r="C12" s="1">
        <v>98.086965000000006</v>
      </c>
      <c r="D12" s="37">
        <v>1.2478298325508553E-2</v>
      </c>
      <c r="G12" s="26" t="s">
        <v>115</v>
      </c>
      <c r="H12" s="38">
        <f>SUM(C12:C65)</f>
        <v>632.43442400000026</v>
      </c>
      <c r="I12" s="41">
        <f>SUM(D12:D65)</f>
        <v>8.0456209589043384E-2</v>
      </c>
    </row>
    <row r="13" spans="2:9" x14ac:dyDescent="0.3">
      <c r="B13" s="25" t="s">
        <v>88</v>
      </c>
      <c r="C13" s="1">
        <v>67.657343999999995</v>
      </c>
      <c r="D13" s="37">
        <v>8.6071428792149525E-3</v>
      </c>
    </row>
    <row r="14" spans="2:9" x14ac:dyDescent="0.3">
      <c r="B14" s="25" t="s">
        <v>89</v>
      </c>
      <c r="C14" s="1">
        <v>63.231605999999999</v>
      </c>
      <c r="D14" s="37">
        <v>8.0441151713585655E-3</v>
      </c>
    </row>
    <row r="15" spans="2:9" x14ac:dyDescent="0.3">
      <c r="B15" s="25" t="s">
        <v>52</v>
      </c>
      <c r="C15" s="1">
        <v>47.781148000000002</v>
      </c>
      <c r="D15" s="37">
        <v>6.0785591549221279E-3</v>
      </c>
    </row>
    <row r="16" spans="2:9" x14ac:dyDescent="0.3">
      <c r="B16" s="25" t="s">
        <v>90</v>
      </c>
      <c r="C16" s="1">
        <v>39.035598999999998</v>
      </c>
      <c r="D16" s="37">
        <v>4.9659794207815829E-3</v>
      </c>
      <c r="G16" t="s">
        <v>117</v>
      </c>
    </row>
    <row r="17" spans="2:4" x14ac:dyDescent="0.3">
      <c r="B17" s="25" t="s">
        <v>53</v>
      </c>
      <c r="C17" s="1">
        <v>34.917769999999997</v>
      </c>
      <c r="D17" s="37">
        <v>4.4421228745480379E-3</v>
      </c>
    </row>
    <row r="18" spans="2:4" x14ac:dyDescent="0.3">
      <c r="B18" s="25" t="s">
        <v>54</v>
      </c>
      <c r="C18" s="1">
        <v>31.733008000000002</v>
      </c>
      <c r="D18" s="37">
        <v>4.036968017001541E-3</v>
      </c>
    </row>
    <row r="19" spans="2:4" x14ac:dyDescent="0.3">
      <c r="B19" s="25" t="s">
        <v>55</v>
      </c>
      <c r="C19" s="1">
        <v>25.002146</v>
      </c>
      <c r="D19" s="37">
        <v>3.1806900801336895E-3</v>
      </c>
    </row>
    <row r="20" spans="2:4" x14ac:dyDescent="0.3">
      <c r="B20" s="25" t="s">
        <v>91</v>
      </c>
      <c r="C20" s="1">
        <v>24.194227999999999</v>
      </c>
      <c r="D20" s="37">
        <v>3.0779094320980589E-3</v>
      </c>
    </row>
    <row r="21" spans="2:4" x14ac:dyDescent="0.3">
      <c r="B21" s="25" t="s">
        <v>56</v>
      </c>
      <c r="C21" s="1">
        <v>15.335884999999999</v>
      </c>
      <c r="D21" s="37">
        <v>1.9509804194236386E-3</v>
      </c>
    </row>
    <row r="22" spans="2:4" x14ac:dyDescent="0.3">
      <c r="B22" s="25" t="s">
        <v>92</v>
      </c>
      <c r="C22" s="1">
        <v>11.683263999999999</v>
      </c>
      <c r="D22" s="37">
        <v>1.4863060918204E-3</v>
      </c>
    </row>
    <row r="23" spans="2:4" x14ac:dyDescent="0.3">
      <c r="B23" s="25" t="s">
        <v>93</v>
      </c>
      <c r="C23" s="1">
        <v>10.899784</v>
      </c>
      <c r="D23" s="37">
        <v>1.3866343650820975E-3</v>
      </c>
    </row>
    <row r="24" spans="2:4" x14ac:dyDescent="0.3">
      <c r="B24" s="25" t="s">
        <v>94</v>
      </c>
      <c r="C24" s="1">
        <v>10.345248</v>
      </c>
      <c r="D24" s="37">
        <v>1.3160881345994416E-3</v>
      </c>
    </row>
    <row r="25" spans="2:4" x14ac:dyDescent="0.3">
      <c r="B25" s="25" t="s">
        <v>95</v>
      </c>
      <c r="C25" s="1">
        <v>10.075345</v>
      </c>
      <c r="D25" s="37">
        <v>1.2817519702278584E-3</v>
      </c>
    </row>
    <row r="26" spans="2:4" x14ac:dyDescent="0.3">
      <c r="B26" s="25" t="s">
        <v>57</v>
      </c>
      <c r="C26" s="1">
        <v>9.3066250000000004</v>
      </c>
      <c r="D26" s="37">
        <v>1.1839579617295331E-3</v>
      </c>
    </row>
    <row r="27" spans="2:4" x14ac:dyDescent="0.3">
      <c r="B27" s="25" t="s">
        <v>58</v>
      </c>
      <c r="C27" s="1">
        <v>8.4079820000000005</v>
      </c>
      <c r="D27" s="37">
        <v>1.0696355801355058E-3</v>
      </c>
    </row>
    <row r="28" spans="2:4" x14ac:dyDescent="0.3">
      <c r="B28" s="25" t="s">
        <v>59</v>
      </c>
      <c r="C28" s="1">
        <v>7.6324249999999996</v>
      </c>
      <c r="D28" s="37">
        <v>9.7097179117602037E-4</v>
      </c>
    </row>
    <row r="29" spans="2:4" x14ac:dyDescent="0.3">
      <c r="B29" s="25" t="s">
        <v>96</v>
      </c>
      <c r="C29" s="1">
        <v>7.4111500000000001</v>
      </c>
      <c r="D29" s="37">
        <v>9.4282191966172789E-4</v>
      </c>
    </row>
    <row r="30" spans="2:4" x14ac:dyDescent="0.3">
      <c r="B30" s="25" t="s">
        <v>97</v>
      </c>
      <c r="C30" s="1">
        <v>7.3556369999999998</v>
      </c>
      <c r="D30" s="37">
        <v>9.3575973994249658E-4</v>
      </c>
    </row>
    <row r="31" spans="2:4" x14ac:dyDescent="0.3">
      <c r="B31" s="25" t="s">
        <v>60</v>
      </c>
      <c r="C31" s="1">
        <v>7.1572529999999999</v>
      </c>
      <c r="D31" s="37">
        <v>9.1052198551704673E-4</v>
      </c>
    </row>
    <row r="32" spans="2:4" x14ac:dyDescent="0.3">
      <c r="B32" s="25" t="s">
        <v>98</v>
      </c>
      <c r="C32" s="1">
        <v>6.7321239999999998</v>
      </c>
      <c r="D32" s="37">
        <v>8.5643848432170313E-4</v>
      </c>
    </row>
    <row r="33" spans="2:7" x14ac:dyDescent="0.3">
      <c r="B33" s="25" t="s">
        <v>99</v>
      </c>
      <c r="C33" s="1">
        <v>6.6087689999999997</v>
      </c>
      <c r="D33" s="37">
        <v>8.4074567039945454E-4</v>
      </c>
    </row>
    <row r="34" spans="2:7" x14ac:dyDescent="0.3">
      <c r="B34" s="25" t="s">
        <v>100</v>
      </c>
      <c r="C34" s="1">
        <v>6.3613460000000002</v>
      </c>
      <c r="D34" s="37">
        <v>8.0926933706003173E-4</v>
      </c>
    </row>
    <row r="35" spans="2:7" x14ac:dyDescent="0.3">
      <c r="B35" s="25" t="s">
        <v>61</v>
      </c>
      <c r="C35" s="1">
        <v>5.8451209999999998</v>
      </c>
      <c r="D35" s="37">
        <v>7.4359690491692635E-4</v>
      </c>
    </row>
    <row r="36" spans="2:7" x14ac:dyDescent="0.3">
      <c r="B36" s="25" t="s">
        <v>101</v>
      </c>
      <c r="C36" s="1">
        <v>5.5083130000000002</v>
      </c>
      <c r="D36" s="37">
        <v>7.0074930837422684E-4</v>
      </c>
    </row>
    <row r="37" spans="2:7" x14ac:dyDescent="0.3">
      <c r="B37" s="25" t="s">
        <v>62</v>
      </c>
      <c r="C37" s="1">
        <v>5.3976100000000002</v>
      </c>
      <c r="D37" s="37">
        <v>6.8666603992434904E-4</v>
      </c>
    </row>
    <row r="38" spans="2:7" x14ac:dyDescent="0.3">
      <c r="B38" s="25" t="s">
        <v>63</v>
      </c>
      <c r="C38" s="1">
        <v>5.2431219999999996</v>
      </c>
      <c r="D38" s="37">
        <v>6.6701258901258754E-4</v>
      </c>
    </row>
    <row r="39" spans="2:7" x14ac:dyDescent="0.3">
      <c r="B39" s="25" t="s">
        <v>102</v>
      </c>
      <c r="C39" s="1">
        <v>5.0627550000000001</v>
      </c>
      <c r="D39" s="37">
        <v>6.4406689756340261E-4</v>
      </c>
      <c r="G39" s="6" t="s">
        <v>138</v>
      </c>
    </row>
    <row r="40" spans="2:7" x14ac:dyDescent="0.3">
      <c r="B40" s="25" t="s">
        <v>103</v>
      </c>
      <c r="C40" s="1">
        <v>4.5219209999999999</v>
      </c>
      <c r="D40" s="37">
        <v>5.7526379007018886E-4</v>
      </c>
      <c r="G40" s="6" t="s">
        <v>141</v>
      </c>
    </row>
    <row r="41" spans="2:7" x14ac:dyDescent="0.3">
      <c r="B41" s="25" t="s">
        <v>64</v>
      </c>
      <c r="C41" s="1">
        <v>4.4069529999999997</v>
      </c>
      <c r="D41" s="37">
        <v>5.6063794246763465E-4</v>
      </c>
    </row>
    <row r="42" spans="2:7" x14ac:dyDescent="0.3">
      <c r="B42" s="25" t="s">
        <v>104</v>
      </c>
      <c r="C42" s="1">
        <v>3.9415360000000002</v>
      </c>
      <c r="D42" s="37">
        <v>5.0142913555059718E-4</v>
      </c>
    </row>
    <row r="43" spans="2:7" x14ac:dyDescent="0.3">
      <c r="B43" s="25" t="s">
        <v>65</v>
      </c>
      <c r="C43" s="1">
        <v>3.5904180000000001</v>
      </c>
      <c r="D43" s="37">
        <v>4.5676106827523689E-4</v>
      </c>
    </row>
    <row r="44" spans="2:7" x14ac:dyDescent="0.3">
      <c r="B44" s="25" t="s">
        <v>66</v>
      </c>
      <c r="C44" s="1">
        <v>3.560057</v>
      </c>
      <c r="D44" s="37">
        <v>4.5289864256494231E-4</v>
      </c>
    </row>
    <row r="45" spans="2:7" x14ac:dyDescent="0.3">
      <c r="B45" s="25" t="s">
        <v>105</v>
      </c>
      <c r="C45" s="1">
        <v>2.8136730000000001</v>
      </c>
      <c r="D45" s="37">
        <v>3.579461458964362E-4</v>
      </c>
    </row>
    <row r="46" spans="2:7" x14ac:dyDescent="0.3">
      <c r="B46" s="25" t="s">
        <v>67</v>
      </c>
      <c r="C46" s="1">
        <v>2.799547</v>
      </c>
      <c r="D46" s="37">
        <v>3.5614908303343358E-4</v>
      </c>
    </row>
    <row r="47" spans="2:7" x14ac:dyDescent="0.3">
      <c r="B47" s="25" t="s">
        <v>106</v>
      </c>
      <c r="C47" s="1">
        <v>2.4329100000000001</v>
      </c>
      <c r="D47" s="37">
        <v>3.095067400557558E-4</v>
      </c>
    </row>
    <row r="48" spans="2:7" x14ac:dyDescent="0.3">
      <c r="B48" s="25" t="s">
        <v>68</v>
      </c>
      <c r="C48" s="1">
        <v>2.3583310000000002</v>
      </c>
      <c r="D48" s="37">
        <v>3.0001904705987092E-4</v>
      </c>
    </row>
    <row r="49" spans="2:4" x14ac:dyDescent="0.3">
      <c r="B49" s="25" t="s">
        <v>69</v>
      </c>
      <c r="C49" s="1">
        <v>2.151122</v>
      </c>
      <c r="D49" s="37">
        <v>2.7365860540760548E-4</v>
      </c>
    </row>
    <row r="50" spans="2:4" x14ac:dyDescent="0.3">
      <c r="B50" s="25" t="s">
        <v>70</v>
      </c>
      <c r="C50" s="1">
        <v>1.884083</v>
      </c>
      <c r="D50" s="37">
        <v>2.3968678961592025E-4</v>
      </c>
    </row>
    <row r="51" spans="2:4" x14ac:dyDescent="0.3">
      <c r="B51" s="25" t="s">
        <v>71</v>
      </c>
      <c r="C51" s="1">
        <v>1.704113</v>
      </c>
      <c r="D51" s="37">
        <v>2.1679160318985666E-4</v>
      </c>
    </row>
    <row r="52" spans="2:4" x14ac:dyDescent="0.3">
      <c r="B52" s="25" t="s">
        <v>107</v>
      </c>
      <c r="C52" s="1">
        <v>1.4043509999999999</v>
      </c>
      <c r="D52" s="37">
        <v>1.786568758828073E-4</v>
      </c>
    </row>
    <row r="53" spans="2:4" x14ac:dyDescent="0.3">
      <c r="B53" s="25" t="s">
        <v>108</v>
      </c>
      <c r="C53" s="1">
        <v>1.379599</v>
      </c>
      <c r="D53" s="37">
        <v>1.7550800854704063E-4</v>
      </c>
    </row>
    <row r="54" spans="2:4" x14ac:dyDescent="0.3">
      <c r="B54" s="25" t="s">
        <v>72</v>
      </c>
      <c r="C54" s="1">
        <v>1.3374269999999999</v>
      </c>
      <c r="D54" s="37">
        <v>1.7014302659471551E-4</v>
      </c>
    </row>
    <row r="55" spans="2:4" x14ac:dyDescent="0.3">
      <c r="B55" s="25" t="s">
        <v>73</v>
      </c>
      <c r="C55" s="1">
        <v>1.3322639999999999</v>
      </c>
      <c r="D55" s="37">
        <v>1.6948620686077224E-4</v>
      </c>
    </row>
    <row r="56" spans="2:4" x14ac:dyDescent="0.3">
      <c r="B56" s="25" t="s">
        <v>109</v>
      </c>
      <c r="C56" s="1">
        <v>1.279771</v>
      </c>
      <c r="D56" s="37">
        <v>1.6280822152397526E-4</v>
      </c>
    </row>
    <row r="57" spans="2:4" x14ac:dyDescent="0.3">
      <c r="B57" s="25" t="s">
        <v>74</v>
      </c>
      <c r="C57" s="1">
        <v>1.2695099999999999</v>
      </c>
      <c r="D57" s="37">
        <v>1.615028511404789E-4</v>
      </c>
    </row>
    <row r="58" spans="2:4" x14ac:dyDescent="0.3">
      <c r="B58" s="25" t="s">
        <v>110</v>
      </c>
      <c r="C58" s="1">
        <v>1.1162300000000001</v>
      </c>
      <c r="D58" s="37">
        <v>1.4200307798169118E-4</v>
      </c>
    </row>
    <row r="59" spans="2:4" x14ac:dyDescent="0.3">
      <c r="B59" s="25" t="s">
        <v>75</v>
      </c>
      <c r="C59" s="1">
        <v>0.95759099999999997</v>
      </c>
      <c r="D59" s="37">
        <v>1.2182155061910684E-4</v>
      </c>
    </row>
    <row r="60" spans="2:4" x14ac:dyDescent="0.3">
      <c r="B60" s="25" t="s">
        <v>111</v>
      </c>
      <c r="C60" s="1">
        <v>0.77769200000000005</v>
      </c>
      <c r="D60" s="37">
        <v>9.8935396577530947E-5</v>
      </c>
    </row>
    <row r="61" spans="2:4" x14ac:dyDescent="0.3">
      <c r="B61" s="25" t="s">
        <v>76</v>
      </c>
      <c r="C61" s="1">
        <v>0.52035600000000004</v>
      </c>
      <c r="D61" s="37">
        <v>6.6197964260269738E-5</v>
      </c>
    </row>
    <row r="62" spans="2:4" x14ac:dyDescent="0.3">
      <c r="B62" s="25" t="s">
        <v>77</v>
      </c>
      <c r="C62" s="1">
        <v>0.42876999999999998</v>
      </c>
      <c r="D62" s="37">
        <v>5.4546697137874564E-5</v>
      </c>
    </row>
    <row r="63" spans="2:4" x14ac:dyDescent="0.3">
      <c r="B63" s="25" t="s">
        <v>112</v>
      </c>
      <c r="C63" s="1">
        <v>0.35872700000000002</v>
      </c>
      <c r="D63" s="37">
        <v>4.563605901573881E-5</v>
      </c>
    </row>
    <row r="64" spans="2:4" x14ac:dyDescent="0.3">
      <c r="B64" s="25" t="s">
        <v>113</v>
      </c>
      <c r="C64" s="1">
        <v>9.2700000000000005E-2</v>
      </c>
      <c r="D64" s="37">
        <v>1.1792986507173944E-5</v>
      </c>
    </row>
    <row r="65" spans="2:4" ht="15" thickBot="1" x14ac:dyDescent="0.35">
      <c r="B65" s="26" t="s">
        <v>114</v>
      </c>
      <c r="C65" s="38">
        <v>5.1999999999999998E-3</v>
      </c>
      <c r="D65" s="39">
        <v>6.6152675121148336E-7</v>
      </c>
    </row>
    <row r="67" spans="2:4" x14ac:dyDescent="0.3">
      <c r="B67" s="6" t="s">
        <v>138</v>
      </c>
    </row>
    <row r="68" spans="2:4" x14ac:dyDescent="0.3">
      <c r="B68" s="6" t="s">
        <v>141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EDC58-B697-47AE-92FC-72D9430FBDEC}">
  <dimension ref="B2:H68"/>
  <sheetViews>
    <sheetView workbookViewId="0">
      <selection activeCell="H63" sqref="H63:H64"/>
    </sheetView>
  </sheetViews>
  <sheetFormatPr defaultRowHeight="14.4" x14ac:dyDescent="0.3"/>
  <cols>
    <col min="2" max="2" width="14.44140625" bestFit="1" customWidth="1"/>
    <col min="3" max="3" width="20.44140625" style="43" customWidth="1"/>
    <col min="4" max="4" width="23.6640625" style="43" customWidth="1"/>
    <col min="5" max="5" width="16.33203125" style="4" customWidth="1"/>
  </cols>
  <sheetData>
    <row r="2" spans="2:8" x14ac:dyDescent="0.3">
      <c r="B2" t="s">
        <v>119</v>
      </c>
    </row>
    <row r="3" spans="2:8" ht="15" thickBot="1" x14ac:dyDescent="0.35"/>
    <row r="4" spans="2:8" ht="42.6" customHeight="1" thickBot="1" x14ac:dyDescent="0.35">
      <c r="B4" s="24"/>
      <c r="C4" s="42" t="s">
        <v>122</v>
      </c>
      <c r="D4" s="42" t="s">
        <v>120</v>
      </c>
      <c r="E4" s="31" t="s">
        <v>118</v>
      </c>
      <c r="H4" t="s">
        <v>121</v>
      </c>
    </row>
    <row r="5" spans="2:8" x14ac:dyDescent="0.3">
      <c r="B5" s="25" t="s">
        <v>84</v>
      </c>
      <c r="C5" s="43">
        <v>539.20000000000005</v>
      </c>
      <c r="D5" s="43">
        <v>331.10290600000002</v>
      </c>
      <c r="E5" s="8">
        <v>0.61406325296735909</v>
      </c>
    </row>
    <row r="6" spans="2:8" x14ac:dyDescent="0.3">
      <c r="B6" s="25" t="s">
        <v>83</v>
      </c>
      <c r="C6" s="43">
        <v>718.8</v>
      </c>
      <c r="D6" s="43">
        <v>336.13864599999999</v>
      </c>
      <c r="E6" s="8">
        <v>0.46763862826933783</v>
      </c>
    </row>
    <row r="7" spans="2:8" x14ac:dyDescent="0.3">
      <c r="B7" s="25" t="s">
        <v>80</v>
      </c>
      <c r="C7" s="43">
        <v>16832</v>
      </c>
      <c r="D7" s="43">
        <v>7287.2048329999998</v>
      </c>
      <c r="E7" s="8">
        <v>0.43293754948906843</v>
      </c>
    </row>
    <row r="8" spans="2:8" x14ac:dyDescent="0.3">
      <c r="B8" s="25" t="s">
        <v>94</v>
      </c>
      <c r="C8" s="43">
        <v>46.79</v>
      </c>
      <c r="D8" s="43">
        <v>17.716213</v>
      </c>
      <c r="E8" s="8">
        <v>0.37863246420175251</v>
      </c>
    </row>
    <row r="9" spans="2:8" x14ac:dyDescent="0.3">
      <c r="B9" s="25" t="s">
        <v>98</v>
      </c>
      <c r="C9" s="43">
        <v>41.78</v>
      </c>
      <c r="D9" s="43">
        <v>13.900073000000001</v>
      </c>
      <c r="E9" s="8">
        <v>0.33269681665868839</v>
      </c>
    </row>
    <row r="10" spans="2:8" x14ac:dyDescent="0.3">
      <c r="B10" s="25" t="s">
        <v>64</v>
      </c>
      <c r="C10" s="43">
        <v>59.67</v>
      </c>
      <c r="D10" s="43">
        <v>19.311693999999999</v>
      </c>
      <c r="E10" s="8">
        <v>0.32364159544159543</v>
      </c>
    </row>
    <row r="11" spans="2:8" x14ac:dyDescent="0.3">
      <c r="B11" s="25" t="s">
        <v>96</v>
      </c>
      <c r="C11" s="43">
        <v>51.54</v>
      </c>
      <c r="D11" s="43">
        <v>15.779680000000001</v>
      </c>
      <c r="E11" s="8">
        <v>0.30616375630578196</v>
      </c>
    </row>
    <row r="12" spans="2:8" x14ac:dyDescent="0.3">
      <c r="B12" s="25" t="s">
        <v>86</v>
      </c>
      <c r="C12" s="43">
        <v>385.4</v>
      </c>
      <c r="D12" s="43">
        <v>117.720572</v>
      </c>
      <c r="E12" s="8">
        <v>0.30545036844836537</v>
      </c>
    </row>
    <row r="13" spans="2:8" x14ac:dyDescent="0.3">
      <c r="B13" s="25" t="s">
        <v>91</v>
      </c>
      <c r="C13" s="43">
        <v>455.2</v>
      </c>
      <c r="D13" s="43">
        <v>133.22531000000001</v>
      </c>
      <c r="E13" s="8">
        <v>0.29267423110720564</v>
      </c>
    </row>
    <row r="14" spans="2:8" x14ac:dyDescent="0.3">
      <c r="B14" s="25" t="s">
        <v>56</v>
      </c>
      <c r="C14" s="43">
        <v>70.290000000000006</v>
      </c>
      <c r="D14" s="43">
        <v>16.492215999999999</v>
      </c>
      <c r="E14" s="8">
        <v>0.23463104282259209</v>
      </c>
    </row>
    <row r="15" spans="2:8" x14ac:dyDescent="0.3">
      <c r="B15" s="25" t="s">
        <v>82</v>
      </c>
      <c r="C15" s="43">
        <v>1356</v>
      </c>
      <c r="D15" s="43">
        <v>292.85822100000001</v>
      </c>
      <c r="E15" s="8">
        <v>0.21597213938053098</v>
      </c>
    </row>
    <row r="16" spans="2:8" x14ac:dyDescent="0.3">
      <c r="B16" s="25" t="s">
        <v>89</v>
      </c>
      <c r="C16" s="43">
        <v>677.4</v>
      </c>
      <c r="D16" s="43">
        <v>139.66388699999999</v>
      </c>
      <c r="E16" s="8">
        <v>0.2061763906111603</v>
      </c>
    </row>
    <row r="17" spans="2:5" x14ac:dyDescent="0.3">
      <c r="B17" s="25" t="s">
        <v>81</v>
      </c>
      <c r="C17" s="43">
        <v>880.9</v>
      </c>
      <c r="D17" s="43">
        <v>180.76087200000001</v>
      </c>
      <c r="E17" s="8">
        <v>0.20520021795890567</v>
      </c>
    </row>
    <row r="18" spans="2:5" x14ac:dyDescent="0.3">
      <c r="B18" s="25" t="s">
        <v>97</v>
      </c>
      <c r="C18" s="43">
        <v>96.4</v>
      </c>
      <c r="D18" s="43">
        <v>18.720797000000001</v>
      </c>
      <c r="E18" s="8">
        <v>0.19419913900414937</v>
      </c>
    </row>
    <row r="19" spans="2:5" x14ac:dyDescent="0.3">
      <c r="B19" s="25" t="s">
        <v>88</v>
      </c>
      <c r="C19" s="43">
        <v>263.3</v>
      </c>
      <c r="D19" s="43">
        <v>50.686805</v>
      </c>
      <c r="E19" s="8">
        <v>0.19250590581086213</v>
      </c>
    </row>
    <row r="20" spans="2:5" x14ac:dyDescent="0.3">
      <c r="B20" s="25" t="s">
        <v>68</v>
      </c>
      <c r="C20" s="43">
        <v>3.8250000000000002</v>
      </c>
      <c r="D20" s="43">
        <v>0.67526600000000003</v>
      </c>
      <c r="E20" s="8">
        <v>0.17654013071895425</v>
      </c>
    </row>
    <row r="21" spans="2:5" x14ac:dyDescent="0.3">
      <c r="B21" s="25" t="s">
        <v>54</v>
      </c>
      <c r="C21" s="43">
        <v>141.80000000000001</v>
      </c>
      <c r="D21" s="43">
        <v>22.331468999999998</v>
      </c>
      <c r="E21" s="8">
        <v>0.15748567700987304</v>
      </c>
    </row>
    <row r="22" spans="2:5" x14ac:dyDescent="0.3">
      <c r="B22" s="25" t="s">
        <v>123</v>
      </c>
      <c r="C22" s="43">
        <v>63.05</v>
      </c>
      <c r="D22" s="43">
        <v>9.3677139999999994</v>
      </c>
      <c r="E22" s="8">
        <v>0.14857595559080095</v>
      </c>
    </row>
    <row r="23" spans="2:5" x14ac:dyDescent="0.3">
      <c r="B23" s="25" t="s">
        <v>85</v>
      </c>
      <c r="C23" s="43">
        <v>378.4</v>
      </c>
      <c r="D23" s="43">
        <v>55.705333000000003</v>
      </c>
      <c r="E23" s="8">
        <v>0.14721282505285413</v>
      </c>
    </row>
    <row r="24" spans="2:5" x14ac:dyDescent="0.3">
      <c r="B24" s="25" t="s">
        <v>77</v>
      </c>
      <c r="C24" s="43">
        <v>40.47</v>
      </c>
      <c r="D24" s="43">
        <v>5.8752779999999998</v>
      </c>
      <c r="E24" s="8">
        <v>0.14517613046701261</v>
      </c>
    </row>
    <row r="25" spans="2:5" x14ac:dyDescent="0.3">
      <c r="B25" s="25" t="s">
        <v>76</v>
      </c>
      <c r="C25" s="43">
        <v>10.050000000000001</v>
      </c>
      <c r="D25" s="43">
        <v>1.271542</v>
      </c>
      <c r="E25" s="8">
        <v>0.12652159203980098</v>
      </c>
    </row>
    <row r="26" spans="2:5" x14ac:dyDescent="0.3">
      <c r="B26" s="25" t="s">
        <v>66</v>
      </c>
      <c r="C26" s="43">
        <v>51.29</v>
      </c>
      <c r="D26" s="43">
        <v>6.4848869999999996</v>
      </c>
      <c r="E26" s="8">
        <v>0.12643569896666015</v>
      </c>
    </row>
    <row r="27" spans="2:5" x14ac:dyDescent="0.3">
      <c r="B27" s="25" t="s">
        <v>90</v>
      </c>
      <c r="C27" s="43">
        <v>353.3</v>
      </c>
      <c r="D27" s="43">
        <v>43.342840000000002</v>
      </c>
      <c r="E27" s="8">
        <v>0.12267998867817718</v>
      </c>
    </row>
    <row r="28" spans="2:5" x14ac:dyDescent="0.3">
      <c r="B28" s="25" t="s">
        <v>62</v>
      </c>
      <c r="C28" s="43">
        <v>99.14</v>
      </c>
      <c r="D28" s="43">
        <v>11.392424999999999</v>
      </c>
      <c r="E28" s="8">
        <v>0.11491249747831349</v>
      </c>
    </row>
    <row r="29" spans="2:5" x14ac:dyDescent="0.3">
      <c r="B29" s="25" t="s">
        <v>87</v>
      </c>
      <c r="C29" s="43">
        <v>592.79999999999995</v>
      </c>
      <c r="D29" s="43">
        <v>65.686764999999994</v>
      </c>
      <c r="E29" s="8">
        <v>0.11080763326585695</v>
      </c>
    </row>
    <row r="30" spans="2:5" x14ac:dyDescent="0.3">
      <c r="B30" s="25" t="s">
        <v>67</v>
      </c>
      <c r="C30" s="43">
        <v>38.61</v>
      </c>
      <c r="D30" s="43">
        <v>4.1026040000000004</v>
      </c>
      <c r="E30" s="8">
        <v>0.10625754985754987</v>
      </c>
    </row>
    <row r="31" spans="2:5" x14ac:dyDescent="0.3">
      <c r="B31" s="25" t="s">
        <v>53</v>
      </c>
      <c r="C31" s="43">
        <v>716.6</v>
      </c>
      <c r="D31" s="43">
        <v>68.447992999999997</v>
      </c>
      <c r="E31" s="8">
        <v>9.5517712810493996E-2</v>
      </c>
    </row>
    <row r="32" spans="2:5" x14ac:dyDescent="0.3">
      <c r="B32" s="25" t="s">
        <v>58</v>
      </c>
      <c r="C32" s="43">
        <v>99.52</v>
      </c>
      <c r="D32" s="43">
        <v>8.7265859999999993</v>
      </c>
      <c r="E32" s="8">
        <v>8.7686756430868165E-2</v>
      </c>
    </row>
    <row r="33" spans="2:5" x14ac:dyDescent="0.3">
      <c r="B33" s="25" t="s">
        <v>55</v>
      </c>
      <c r="C33" s="43">
        <v>350.9</v>
      </c>
      <c r="D33" s="43">
        <v>30.624198</v>
      </c>
      <c r="E33" s="8">
        <v>8.7273291536050165E-2</v>
      </c>
    </row>
    <row r="34" spans="2:5" x14ac:dyDescent="0.3">
      <c r="B34" s="25" t="s">
        <v>105</v>
      </c>
      <c r="C34" s="43">
        <v>42.28</v>
      </c>
      <c r="D34" s="43">
        <v>3.6799620000000002</v>
      </c>
      <c r="E34" s="8">
        <v>8.7037890255439926E-2</v>
      </c>
    </row>
    <row r="35" spans="2:5" x14ac:dyDescent="0.3">
      <c r="B35" s="25" t="s">
        <v>102</v>
      </c>
      <c r="C35" s="43">
        <v>84.09</v>
      </c>
      <c r="D35" s="43">
        <v>7.1164940000000003</v>
      </c>
      <c r="E35" s="8">
        <v>8.4629492210726603E-2</v>
      </c>
    </row>
    <row r="36" spans="2:5" x14ac:dyDescent="0.3">
      <c r="B36" s="25" t="s">
        <v>61</v>
      </c>
      <c r="C36" s="43">
        <v>145.19999999999999</v>
      </c>
      <c r="D36" s="43">
        <v>12.016567</v>
      </c>
      <c r="E36" s="8">
        <v>8.2758725895316812E-2</v>
      </c>
    </row>
    <row r="37" spans="2:5" x14ac:dyDescent="0.3">
      <c r="B37" s="25" t="s">
        <v>73</v>
      </c>
      <c r="C37" s="43">
        <v>28.07</v>
      </c>
      <c r="D37" s="43">
        <v>2.0174189999999999</v>
      </c>
      <c r="E37" s="8">
        <v>7.1871001068756671E-2</v>
      </c>
    </row>
    <row r="38" spans="2:5" x14ac:dyDescent="0.3">
      <c r="B38" s="25" t="s">
        <v>63</v>
      </c>
      <c r="C38" s="43">
        <v>75.8</v>
      </c>
      <c r="D38" s="43">
        <v>5.1087319999999998</v>
      </c>
      <c r="E38" s="8">
        <v>6.7397519788918211E-2</v>
      </c>
    </row>
    <row r="39" spans="2:5" x14ac:dyDescent="0.3">
      <c r="B39" s="25" t="s">
        <v>107</v>
      </c>
      <c r="C39" s="43">
        <v>29.4</v>
      </c>
      <c r="D39" s="43">
        <v>1.968893</v>
      </c>
      <c r="E39" s="8">
        <v>6.6969149659863947E-2</v>
      </c>
    </row>
    <row r="40" spans="2:5" x14ac:dyDescent="0.3">
      <c r="B40" s="25" t="s">
        <v>93</v>
      </c>
      <c r="C40" s="43">
        <v>114.8</v>
      </c>
      <c r="D40" s="43">
        <v>7.5786490000000004</v>
      </c>
      <c r="E40" s="8">
        <v>6.6016106271777009E-2</v>
      </c>
    </row>
    <row r="41" spans="2:5" x14ac:dyDescent="0.3">
      <c r="B41" s="25" t="s">
        <v>99</v>
      </c>
      <c r="C41" s="43">
        <v>135.5</v>
      </c>
      <c r="D41" s="43">
        <v>8.7788930000000001</v>
      </c>
      <c r="E41" s="8">
        <v>6.4788878228782293E-2</v>
      </c>
    </row>
    <row r="42" spans="2:5" x14ac:dyDescent="0.3">
      <c r="B42" s="25" t="s">
        <v>112</v>
      </c>
      <c r="C42" s="43">
        <v>8.9580000000000002</v>
      </c>
      <c r="D42" s="43">
        <v>0.56688799999999995</v>
      </c>
      <c r="E42" s="8">
        <v>6.328287564188434E-2</v>
      </c>
    </row>
    <row r="43" spans="2:5" x14ac:dyDescent="0.3">
      <c r="B43" s="25" t="s">
        <v>95</v>
      </c>
      <c r="C43" s="43">
        <v>252.8</v>
      </c>
      <c r="D43" s="43">
        <v>14.872484</v>
      </c>
      <c r="E43" s="8">
        <v>5.8831028481012654E-2</v>
      </c>
    </row>
    <row r="44" spans="2:5" x14ac:dyDescent="0.3">
      <c r="B44" s="25" t="s">
        <v>109</v>
      </c>
      <c r="C44" s="43">
        <v>14.93</v>
      </c>
      <c r="D44" s="43">
        <v>0.87627999999999995</v>
      </c>
      <c r="E44" s="8">
        <v>5.8692565304755522E-2</v>
      </c>
    </row>
    <row r="45" spans="2:5" x14ac:dyDescent="0.3">
      <c r="B45" s="25" t="s">
        <v>60</v>
      </c>
      <c r="C45" s="43">
        <v>120.2</v>
      </c>
      <c r="D45" s="43">
        <v>6.8957119999999996</v>
      </c>
      <c r="E45" s="8">
        <v>5.7368652246256237E-2</v>
      </c>
    </row>
    <row r="46" spans="2:5" x14ac:dyDescent="0.3">
      <c r="B46" s="25" t="s">
        <v>106</v>
      </c>
      <c r="C46" s="43">
        <v>88.36</v>
      </c>
      <c r="D46" s="43">
        <v>4.7503080000000004</v>
      </c>
      <c r="E46" s="8">
        <v>5.3760842009959266E-2</v>
      </c>
    </row>
    <row r="47" spans="2:5" x14ac:dyDescent="0.3">
      <c r="B47" s="25" t="s">
        <v>111</v>
      </c>
      <c r="C47" s="43">
        <v>56.65</v>
      </c>
      <c r="D47" s="43">
        <v>2.9780660000000001</v>
      </c>
      <c r="E47" s="8">
        <v>5.2569567519858786E-2</v>
      </c>
    </row>
    <row r="48" spans="2:5" x14ac:dyDescent="0.3">
      <c r="B48" s="25" t="s">
        <v>65</v>
      </c>
      <c r="C48" s="43">
        <v>65.78</v>
      </c>
      <c r="D48" s="43">
        <v>3.2683309999999999</v>
      </c>
      <c r="E48" s="8">
        <v>4.9685785953177256E-2</v>
      </c>
    </row>
    <row r="49" spans="2:8" x14ac:dyDescent="0.3">
      <c r="B49" s="25" t="s">
        <v>103</v>
      </c>
      <c r="C49" s="43">
        <v>65.760000000000005</v>
      </c>
      <c r="D49" s="43">
        <v>3.189038</v>
      </c>
      <c r="E49" s="8">
        <v>4.8495103406326033E-2</v>
      </c>
    </row>
    <row r="50" spans="2:8" x14ac:dyDescent="0.3">
      <c r="B50" s="25" t="s">
        <v>101</v>
      </c>
      <c r="C50" s="43">
        <v>29.89</v>
      </c>
      <c r="D50" s="43">
        <v>1.426906</v>
      </c>
      <c r="E50" s="8">
        <v>4.7738574774171962E-2</v>
      </c>
    </row>
    <row r="51" spans="2:8" x14ac:dyDescent="0.3">
      <c r="B51" s="25" t="s">
        <v>72</v>
      </c>
      <c r="C51" s="43">
        <v>61.7</v>
      </c>
      <c r="D51" s="43">
        <v>2.883947</v>
      </c>
      <c r="E51" s="8">
        <v>4.6741442463533199E-2</v>
      </c>
    </row>
    <row r="52" spans="2:8" x14ac:dyDescent="0.3">
      <c r="B52" s="25" t="s">
        <v>113</v>
      </c>
      <c r="C52" s="43">
        <v>10.1</v>
      </c>
      <c r="D52" s="43">
        <v>0.41523599999999999</v>
      </c>
      <c r="E52" s="8">
        <v>4.1112475247524753E-2</v>
      </c>
    </row>
    <row r="53" spans="2:8" x14ac:dyDescent="0.3">
      <c r="B53" s="25" t="s">
        <v>108</v>
      </c>
      <c r="C53" s="43">
        <v>44.94</v>
      </c>
      <c r="D53" s="43">
        <v>1.804211</v>
      </c>
      <c r="E53" s="8">
        <v>4.0147107254116604E-2</v>
      </c>
    </row>
    <row r="54" spans="2:8" x14ac:dyDescent="0.3">
      <c r="B54" s="25" t="s">
        <v>69</v>
      </c>
      <c r="C54" s="43">
        <v>28.53</v>
      </c>
      <c r="D54" s="43">
        <v>1.1286039999999999</v>
      </c>
      <c r="E54" s="8">
        <v>3.955849982474588E-2</v>
      </c>
    </row>
    <row r="55" spans="2:8" x14ac:dyDescent="0.3">
      <c r="B55" s="25" t="s">
        <v>104</v>
      </c>
      <c r="C55" s="43">
        <v>170.3</v>
      </c>
      <c r="D55" s="43">
        <v>6.6247210000000001</v>
      </c>
      <c r="E55" s="8">
        <v>3.8900299471520842E-2</v>
      </c>
    </row>
    <row r="56" spans="2:8" x14ac:dyDescent="0.3">
      <c r="B56" s="25" t="s">
        <v>74</v>
      </c>
      <c r="C56" s="43">
        <v>16.89</v>
      </c>
      <c r="D56" s="43">
        <v>0.65420900000000004</v>
      </c>
      <c r="E56" s="8">
        <v>3.873351095322676E-2</v>
      </c>
    </row>
    <row r="57" spans="2:8" x14ac:dyDescent="0.3">
      <c r="B57" s="25" t="s">
        <v>52</v>
      </c>
      <c r="C57" s="43">
        <v>630.5</v>
      </c>
      <c r="D57" s="43">
        <v>23.665485</v>
      </c>
      <c r="E57" s="8">
        <v>3.7534472640761304E-2</v>
      </c>
    </row>
    <row r="58" spans="2:8" x14ac:dyDescent="0.3">
      <c r="B58" s="25" t="s">
        <v>59</v>
      </c>
      <c r="C58" s="43">
        <v>314.7</v>
      </c>
      <c r="D58" s="43">
        <v>10.328689000000001</v>
      </c>
      <c r="E58" s="8">
        <v>3.2820746742929778E-2</v>
      </c>
    </row>
    <row r="59" spans="2:8" x14ac:dyDescent="0.3">
      <c r="B59" s="25" t="s">
        <v>70</v>
      </c>
      <c r="C59" s="43">
        <v>213.8</v>
      </c>
      <c r="D59" s="43">
        <v>6.9569929999999998</v>
      </c>
      <c r="E59" s="8">
        <v>3.2539724041159956E-2</v>
      </c>
    </row>
    <row r="60" spans="2:8" x14ac:dyDescent="0.3">
      <c r="B60" s="25" t="s">
        <v>75</v>
      </c>
      <c r="C60" s="43">
        <v>45.26</v>
      </c>
      <c r="D60" s="43">
        <v>1.330376</v>
      </c>
      <c r="E60" s="8">
        <v>2.9394078656650464E-2</v>
      </c>
    </row>
    <row r="61" spans="2:8" x14ac:dyDescent="0.3">
      <c r="B61" s="25" t="s">
        <v>110</v>
      </c>
      <c r="C61" s="43">
        <v>21.48</v>
      </c>
      <c r="D61" s="43">
        <v>0.58410099999999998</v>
      </c>
      <c r="E61" s="8">
        <v>2.7192783985102418E-2</v>
      </c>
    </row>
    <row r="62" spans="2:8" x14ac:dyDescent="0.3">
      <c r="B62" s="25" t="s">
        <v>92</v>
      </c>
      <c r="C62" s="43">
        <v>107</v>
      </c>
      <c r="D62" s="43">
        <v>2.4222790000000001</v>
      </c>
      <c r="E62" s="8">
        <v>2.2638121495327103E-2</v>
      </c>
    </row>
    <row r="63" spans="2:8" x14ac:dyDescent="0.3">
      <c r="B63" s="25" t="s">
        <v>100</v>
      </c>
      <c r="C63" s="43">
        <v>186.6</v>
      </c>
      <c r="D63" s="43">
        <v>2.5784060000000002</v>
      </c>
      <c r="E63" s="8">
        <v>1.3817824222936764E-2</v>
      </c>
      <c r="H63" s="6" t="s">
        <v>138</v>
      </c>
    </row>
    <row r="64" spans="2:8" x14ac:dyDescent="0.3">
      <c r="B64" s="25" t="s">
        <v>71</v>
      </c>
      <c r="C64" s="43">
        <v>189.1</v>
      </c>
      <c r="D64" s="43">
        <v>2.0099870000000002</v>
      </c>
      <c r="E64" s="8">
        <v>1.0629227921734534E-2</v>
      </c>
      <c r="H64" s="6" t="s">
        <v>141</v>
      </c>
    </row>
    <row r="65" spans="2:5" ht="15" thickBot="1" x14ac:dyDescent="0.35">
      <c r="B65" s="26" t="s">
        <v>114</v>
      </c>
      <c r="C65" s="44">
        <v>180.3</v>
      </c>
      <c r="D65" s="44">
        <v>0</v>
      </c>
      <c r="E65" s="10">
        <v>0</v>
      </c>
    </row>
    <row r="67" spans="2:5" x14ac:dyDescent="0.3">
      <c r="B67" s="6" t="s">
        <v>138</v>
      </c>
    </row>
    <row r="68" spans="2:5" x14ac:dyDescent="0.3">
      <c r="B68" s="6" t="s">
        <v>141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2006-2022</vt:lpstr>
      <vt:lpstr>2006-2022 (2)</vt:lpstr>
      <vt:lpstr>Realizimi</vt:lpstr>
      <vt:lpstr>2006-2025</vt:lpstr>
      <vt:lpstr>Pjesa e të Ardhurave Totale</vt:lpstr>
      <vt:lpstr>TR për Frymë</vt:lpstr>
      <vt:lpstr>Tiranë vs Total Bashki</vt:lpstr>
      <vt:lpstr>TR sipas Bashkive</vt:lpstr>
      <vt:lpstr>Varësia nga taksa</vt:lpstr>
      <vt:lpstr>Leje Ndërtimi Bashkia Tiranë</vt:lpstr>
      <vt:lpstr>Leje ndërtimi Qarku Tiranë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Ilir Brasha</dc:creator>
  <cp:lastModifiedBy>Ilir Brasha</cp:lastModifiedBy>
  <dcterms:created xsi:type="dcterms:W3CDTF">2023-05-09T14:18:34Z</dcterms:created>
  <dcterms:modified xsi:type="dcterms:W3CDTF">2023-05-23T06:50:13Z</dcterms:modified>
</cp:coreProperties>
</file>