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ni\Desktop\Artikuj\"/>
    </mc:Choice>
  </mc:AlternateContent>
  <xr:revisionPtr revIDLastSave="0" documentId="8_{64E004A1-585F-43EF-ABC9-C0C1A77E17CA}" xr6:coauthVersionLast="47" xr6:coauthVersionMax="47" xr10:uidLastSave="{00000000-0000-0000-0000-000000000000}"/>
  <bookViews>
    <workbookView xWindow="-110" yWindow="-110" windowWidth="19420" windowHeight="10300" activeTab="1" xr2:uid="{367F008F-0BEC-40AE-AD55-BFC4D5713A3B}"/>
  </bookViews>
  <sheets>
    <sheet name="Pagat e Funksionarëve" sheetId="3" r:id="rId1"/>
    <sheet name="Raport Paga me Kryeministrin" sheetId="1" r:id="rId2"/>
    <sheet name="Sheet2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3" l="1"/>
  <c r="H30" i="3" s="1"/>
  <c r="F29" i="3"/>
  <c r="D29" i="3"/>
  <c r="F28" i="3"/>
  <c r="D28" i="3"/>
  <c r="F27" i="3"/>
  <c r="D27" i="3"/>
  <c r="F26" i="3"/>
  <c r="D26" i="3"/>
  <c r="F25" i="3"/>
  <c r="D25" i="3"/>
  <c r="F24" i="3"/>
  <c r="H24" i="3" s="1"/>
  <c r="D24" i="3"/>
  <c r="F23" i="3"/>
  <c r="D23" i="3"/>
  <c r="F22" i="3"/>
  <c r="D22" i="3"/>
  <c r="F21" i="3"/>
  <c r="D21" i="3"/>
  <c r="F20" i="3"/>
  <c r="D20" i="3"/>
  <c r="F19" i="3"/>
  <c r="D19" i="3"/>
  <c r="F18" i="3"/>
  <c r="H18" i="3" s="1"/>
  <c r="D18" i="3"/>
  <c r="F17" i="3"/>
  <c r="D17" i="3"/>
  <c r="F16" i="3"/>
  <c r="D16" i="3"/>
  <c r="F15" i="3"/>
  <c r="D15" i="3"/>
  <c r="F14" i="3"/>
  <c r="D14" i="3"/>
  <c r="F13" i="3"/>
  <c r="D13" i="3"/>
  <c r="F12" i="3"/>
  <c r="G12" i="3" s="1"/>
  <c r="D12" i="3"/>
  <c r="F11" i="3"/>
  <c r="D11" i="3"/>
  <c r="F10" i="3"/>
  <c r="D10" i="3"/>
  <c r="F9" i="3"/>
  <c r="D9" i="3"/>
  <c r="H5" i="3"/>
  <c r="G5" i="3"/>
  <c r="D3" i="2"/>
  <c r="D5" i="2"/>
  <c r="D4" i="2"/>
  <c r="H13" i="3" l="1"/>
  <c r="H19" i="3"/>
  <c r="H25" i="3"/>
  <c r="H14" i="3"/>
  <c r="H20" i="3"/>
  <c r="H26" i="3"/>
  <c r="H9" i="3"/>
  <c r="H15" i="3"/>
  <c r="H21" i="3"/>
  <c r="H27" i="3"/>
  <c r="H10" i="3"/>
  <c r="H16" i="3"/>
  <c r="G22" i="3"/>
  <c r="G28" i="3"/>
  <c r="H11" i="3"/>
  <c r="H17" i="3"/>
  <c r="H23" i="3"/>
  <c r="H29" i="3"/>
  <c r="G30" i="3"/>
  <c r="G10" i="3"/>
  <c r="G16" i="3"/>
  <c r="G20" i="3"/>
  <c r="G26" i="3"/>
  <c r="H12" i="3"/>
  <c r="H22" i="3"/>
  <c r="H28" i="3"/>
  <c r="G14" i="3"/>
  <c r="G9" i="3"/>
  <c r="G11" i="3"/>
  <c r="G13" i="3"/>
  <c r="G15" i="3"/>
  <c r="G17" i="3"/>
  <c r="G19" i="3"/>
  <c r="G21" i="3"/>
  <c r="G23" i="3"/>
  <c r="G25" i="3"/>
  <c r="G27" i="3"/>
  <c r="G29" i="3"/>
  <c r="G18" i="3"/>
  <c r="G24" i="3"/>
</calcChain>
</file>

<file path=xl/sharedStrings.xml><?xml version="1.0" encoding="utf-8"?>
<sst xmlns="http://schemas.openxmlformats.org/spreadsheetml/2006/main" count="109" uniqueCount="70">
  <si>
    <t>Mësues 9 vjeçare me master</t>
  </si>
  <si>
    <t>Edukator kopsht fëmijësh</t>
  </si>
  <si>
    <t>Mjek Njësi Vendore</t>
  </si>
  <si>
    <t>Infermier me master Njësi Vendore</t>
  </si>
  <si>
    <t>Polic Inspektor</t>
  </si>
  <si>
    <t>Rreshter</t>
  </si>
  <si>
    <t>Komisar Garda</t>
  </si>
  <si>
    <t>Mjek Specialist QSUT</t>
  </si>
  <si>
    <t>Zjarrëfikës</t>
  </si>
  <si>
    <t>Shofer Administratë</t>
  </si>
  <si>
    <t>Paga mesatare 2022</t>
  </si>
  <si>
    <t>Paga mesatare supozuar 900 euro</t>
  </si>
  <si>
    <t>Raporti ndaj Pagës së Kryeministrit</t>
  </si>
  <si>
    <t>ishte</t>
  </si>
  <si>
    <t>është</t>
  </si>
  <si>
    <t>Potencialisht do jetë nëse rritet 900 euro</t>
  </si>
  <si>
    <t>Pensionisti</t>
  </si>
  <si>
    <t>Tabela 1: Planifikim Ndryshim Paga e Funksionarëve të Lartë Shtetëror, në lekë (Projektligj - Prill 2023)</t>
  </si>
  <si>
    <t>Grafiku 1: Planifikim Ndryshim Paga e Funksionarëve të Lartë Shtetëror, në lekë (Projektligj - Prill 2023)</t>
  </si>
  <si>
    <t>Ishte</t>
  </si>
  <si>
    <t>Bëhet</t>
  </si>
  <si>
    <t>Diferenca në lekë</t>
  </si>
  <si>
    <t>Rritja në %</t>
  </si>
  <si>
    <t>Paga e Presidentit</t>
  </si>
  <si>
    <t>Funksionari</t>
  </si>
  <si>
    <t>Raporti</t>
  </si>
  <si>
    <t>Paga Bruto Ishte</t>
  </si>
  <si>
    <t>Paga Bruto planifikohet</t>
  </si>
  <si>
    <t>Kryetari i Kuvendit</t>
  </si>
  <si>
    <t>Kryeministri</t>
  </si>
  <si>
    <t>Zëvendëskryetari i Kuvendit</t>
  </si>
  <si>
    <t>Zëvendëskryeministri</t>
  </si>
  <si>
    <t>Ministri</t>
  </si>
  <si>
    <t>Deputeti</t>
  </si>
  <si>
    <t>Inspektori i Përgjithshëm i Inspektoratit të Lartë të Deklarimit dhe Kontrollit të Pasurive dhe Konfliktit të Interesave</t>
  </si>
  <si>
    <t xml:space="preserve">Komisioneri për Mbikëqyrjen e Shërbimit Civil </t>
  </si>
  <si>
    <t>Kryetari i Komisionit të Autoritetit të Konkurrencës</t>
  </si>
  <si>
    <t>Kryetari i Autoritetit të Komunikimeve Elektronike dhe Postare</t>
  </si>
  <si>
    <t>Kryetari i Entit Rregullator të Sektorit të Furnizimit me Ujë dhe
Largimit e Përpunimit të Ujërave të Ndotura</t>
  </si>
  <si>
    <t>Kryetari i Autoritetit të Mediave Audiovizive</t>
  </si>
  <si>
    <t>Komisioneri për të Drejtën e Informimit dhe Mbrojtjen e të Dhënave Personale</t>
  </si>
  <si>
    <t>Komisioneri për Mbrojtjen nga Diskriminimi</t>
  </si>
  <si>
    <t>Kryetari i Autoritetit për Informimin mbi Dokumentet e ish Sigurimit të Shtetit</t>
  </si>
  <si>
    <t>Drejtori i Përgjithshëm i Institutit të Statistikave</t>
  </si>
  <si>
    <t>Anëtarët e Komisionit të Konkurrencës</t>
  </si>
  <si>
    <t xml:space="preserve">Anëtarët e Autoritetit të Komunikimeve Elektronike dhe Postare </t>
  </si>
  <si>
    <t xml:space="preserve">Anëtari i Entit Rregullator të Sektorit të Furnizimit me Ujë dhe Largimit e Përpunimit të Ujërave të Ndotura </t>
  </si>
  <si>
    <t>Zëvendëskryetari i Autoritetit të Mediave Audiovizive</t>
  </si>
  <si>
    <t>Anëtarët e Autoritetit për Informimin mbi Dokumentet e ish Sigurimit të Shtetit</t>
  </si>
  <si>
    <t>Paga Referuese e Magjistratit</t>
  </si>
  <si>
    <t>-</t>
  </si>
  <si>
    <t>Komente dhe analiza: Open Data Albania</t>
  </si>
  <si>
    <t>Burimi: Kuvendi i Shqipërisë, https://www.parlament.al/dokumentacioni/aktet</t>
  </si>
  <si>
    <t>Burimi: Ministria e Financave, https://financa.gov.al/per-buxhetin-e-vitit-2023/
Fletore Zyrtare, file:///C:/Users/user/Downloads/vendim-2023-03-31-187.pdf
file:///C:/Users/user/Downloads/vendim-2023-03-01-114.pdf</t>
  </si>
  <si>
    <t>Ishte në Projektligjin e parë</t>
  </si>
  <si>
    <t>Koeficienti</t>
  </si>
  <si>
    <t>Herë më e lartë Paga e RE e Kryeministrit</t>
  </si>
  <si>
    <t>Si % ndaj Pagës së RE të Kryeministrit</t>
  </si>
  <si>
    <t>Paga pas Prill 2023 Lekë</t>
  </si>
  <si>
    <t>Paga para Prill 2023 Lekë</t>
  </si>
  <si>
    <t>Herë më e lartë Paga e Vjetër e Kryeministrit</t>
  </si>
  <si>
    <t>Si % ndaj Pagës së Vjetër të Kryeministrit</t>
  </si>
  <si>
    <t>Tabela 2: Paga e punonjësve Buxhetor kundrejt pagës së kryeministrit, para dhe pas Prill 2023, në lekë</t>
  </si>
  <si>
    <t>.</t>
  </si>
  <si>
    <t xml:space="preserve">Grafiku 2.1: Paga e disa punonjësve buxhetorë kundrejt pagës së kryeministrit, sa herë më e lartë ajo e kryeministrit </t>
  </si>
  <si>
    <t>Grafiku 2.1: Paga e disa punonjësve buxhetorë kundrejt pagës së kryeministrit, raporti pagë punonjësi kundrejt Pagës së kryeministrit</t>
  </si>
  <si>
    <t>Tabela 3: Ndryshim herësi i pagës së disa punonjësve kryesorë buxhetorë kundrejt pagës bruto të kryeministrit, para dhe pas prill 2023</t>
  </si>
  <si>
    <t>Grafiku 3: Ndryshim herësi i pagës së disa punonjësve kryesorë buxhetorë kundrejt pagës bruto të kryeministrit, para dhe pas prill 2023</t>
  </si>
  <si>
    <t>Tabela 4: Raporti I pagave të disa punonjësve kryesorë buxhetor kundrejt pagës bruto të kryeministrit, para dhe pas prill 2023</t>
  </si>
  <si>
    <t>Grafiku 4: Raporti I pagave të disa punonjësve kryesorë buxhetor kundrejt pagës bruto të kryeministrit, para dhe pas prill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</si>
</sst>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2" fillId="2" borderId="2" xfId="0" applyFont="1" applyFill="1" applyBorder="1"/>
    <xf numFmtId="3" fontId="2" fillId="2" borderId="2" xfId="0" applyNumberFormat="1" applyFont="1" applyFill="1" applyBorder="1" applyAlignment="1">
      <alignment horizontal="center"/>
    </xf>
    <xf numFmtId="165" fontId="2" fillId="2" borderId="6" xfId="1" applyNumberFormat="1" applyFont="1" applyFill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65" fontId="3" fillId="2" borderId="5" xfId="1" applyNumberFormat="1" applyFont="1" applyFill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5" fontId="0" fillId="0" borderId="15" xfId="1" applyNumberFormat="1" applyFont="1" applyBorder="1" applyAlignment="1">
      <alignment horizontal="center"/>
    </xf>
    <xf numFmtId="0" fontId="0" fillId="0" borderId="0" xfId="0" applyAlignment="1">
      <alignment wrapText="1"/>
    </xf>
    <xf numFmtId="3" fontId="3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 vertical="center"/>
    </xf>
    <xf numFmtId="3" fontId="0" fillId="0" borderId="14" xfId="0" applyNumberFormat="1" applyBorder="1"/>
    <xf numFmtId="164" fontId="0" fillId="0" borderId="14" xfId="0" applyNumberFormat="1" applyBorder="1" applyAlignment="1">
      <alignment horizontal="center" vertical="center"/>
    </xf>
    <xf numFmtId="3" fontId="0" fillId="0" borderId="11" xfId="0" applyNumberFormat="1" applyBorder="1"/>
    <xf numFmtId="3" fontId="0" fillId="0" borderId="13" xfId="0" applyNumberFormat="1" applyBorder="1"/>
    <xf numFmtId="0" fontId="0" fillId="4" borderId="2" xfId="0" applyFill="1" applyBorder="1"/>
    <xf numFmtId="0" fontId="0" fillId="4" borderId="10" xfId="0" applyFill="1" applyBorder="1"/>
    <xf numFmtId="0" fontId="0" fillId="4" borderId="12" xfId="0" applyFill="1" applyBorder="1"/>
    <xf numFmtId="3" fontId="0" fillId="4" borderId="4" xfId="0" applyNumberFormat="1" applyFill="1" applyBorder="1"/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3" fontId="0" fillId="4" borderId="3" xfId="0" applyNumberFormat="1" applyFill="1" applyBorder="1"/>
    <xf numFmtId="164" fontId="0" fillId="0" borderId="1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5" fontId="0" fillId="3" borderId="6" xfId="1" applyNumberFormat="1" applyFon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165" fontId="0" fillId="3" borderId="15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</cellXfs>
  <cellStyles count="2">
    <cellStyle name="Normal" xfId="0" builtinId="0"/>
    <cellStyle name="Përqind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9204215442651E-2"/>
          <c:y val="3.2778658214474378E-2"/>
          <c:w val="0.85752173088630079"/>
          <c:h val="0.47864012046037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'[1]Ndryshime Paga Funksionarë'!$D$8</c:f>
              <c:strCache>
                <c:ptCount val="1"/>
                <c:pt idx="0">
                  <c:v>Paga Bruto Ishte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cat>
            <c:strRef>
              <c:f>'[1]Ndryshime Paga Funksionarë'!$B$9:$B$30</c:f>
              <c:strCache>
                <c:ptCount val="22"/>
                <c:pt idx="0">
                  <c:v>Kryetari i Kuvendit</c:v>
                </c:pt>
                <c:pt idx="1">
                  <c:v>Kryeministri</c:v>
                </c:pt>
                <c:pt idx="2">
                  <c:v>Zëvendëskryetari i Kuvendit</c:v>
                </c:pt>
                <c:pt idx="3">
                  <c:v>Zëvendëskryeministri</c:v>
                </c:pt>
                <c:pt idx="4">
                  <c:v>Ministri</c:v>
                </c:pt>
                <c:pt idx="5">
                  <c:v>Deputeti</c:v>
                </c:pt>
                <c:pt idx="6">
                  <c:v>Inspektori i Përgjithshëm i Inspektoratit të Lartë të Deklarimit dhe Kontrollit të Pasurive dhe Konfliktit të Interesave</c:v>
                </c:pt>
                <c:pt idx="7">
                  <c:v>Komisioneri për Mbikëqyrjen e Shërbimit Civil </c:v>
                </c:pt>
                <c:pt idx="8">
                  <c:v>Kryetari i Komisionit të Autoritetit të Konkurrencës</c:v>
                </c:pt>
                <c:pt idx="9">
                  <c:v>Kryetari i Autoritetit të Komunikimeve Elektronike dhe Postare</c:v>
                </c:pt>
                <c:pt idx="10">
                  <c:v>Kryetari i Entit Rregullator të Sektorit të Furnizimit me Ujë dhe
Largimit e Përpunimit të Ujërave të Ndotura</c:v>
                </c:pt>
                <c:pt idx="11">
                  <c:v>Kryetari i Autoritetit të Mediave Audiovizive</c:v>
                </c:pt>
                <c:pt idx="12">
                  <c:v>Komisioneri për të Drejtën e Informimit dhe Mbrojtjen e të Dhënave Personale</c:v>
                </c:pt>
                <c:pt idx="13">
                  <c:v>Komisioneri për Mbrojtjen nga Diskriminimi</c:v>
                </c:pt>
                <c:pt idx="14">
                  <c:v>Kryetari i Autoritetit për Informimin mbi Dokumentet e ish Sigurimit të Shtetit</c:v>
                </c:pt>
                <c:pt idx="15">
                  <c:v>Drejtori i Përgjithshëm i Institutit të Statistikave</c:v>
                </c:pt>
                <c:pt idx="16">
                  <c:v>Anëtarët e Komisionit të Konkurrencës</c:v>
                </c:pt>
                <c:pt idx="17">
                  <c:v>Anëtarët e Autoritetit të Komunikimeve Elektronike dhe Postare </c:v>
                </c:pt>
                <c:pt idx="18">
                  <c:v>Anëtari i Entit Rregullator të Sektorit të Furnizimit me Ujë dhe Largimit e Përpunimit të Ujërave të Ndotura </c:v>
                </c:pt>
                <c:pt idx="19">
                  <c:v>Zëvendëskryetari i Autoritetit të Mediave Audiovizive</c:v>
                </c:pt>
                <c:pt idx="20">
                  <c:v>Anëtarët e Autoritetit për Informimin mbi Dokumentet e ish Sigurimit të Shtetit</c:v>
                </c:pt>
                <c:pt idx="21">
                  <c:v>Paga Referuese e Magjistratit</c:v>
                </c:pt>
              </c:strCache>
            </c:strRef>
          </c:cat>
          <c:val>
            <c:numRef>
              <c:f>'[1]Ndryshime Paga Funksionarë'!$D$9:$D$30</c:f>
              <c:numCache>
                <c:formatCode>General</c:formatCode>
                <c:ptCount val="22"/>
                <c:pt idx="0">
                  <c:v>228730</c:v>
                </c:pt>
                <c:pt idx="1">
                  <c:v>228730</c:v>
                </c:pt>
                <c:pt idx="2">
                  <c:v>187610</c:v>
                </c:pt>
                <c:pt idx="3">
                  <c:v>187610</c:v>
                </c:pt>
                <c:pt idx="4">
                  <c:v>174760</c:v>
                </c:pt>
                <c:pt idx="5">
                  <c:v>156770</c:v>
                </c:pt>
                <c:pt idx="6">
                  <c:v>174760</c:v>
                </c:pt>
                <c:pt idx="7">
                  <c:v>154200</c:v>
                </c:pt>
                <c:pt idx="8">
                  <c:v>154200</c:v>
                </c:pt>
                <c:pt idx="9">
                  <c:v>154200</c:v>
                </c:pt>
                <c:pt idx="10">
                  <c:v>154200</c:v>
                </c:pt>
                <c:pt idx="11">
                  <c:v>154200</c:v>
                </c:pt>
                <c:pt idx="12">
                  <c:v>154200</c:v>
                </c:pt>
                <c:pt idx="13">
                  <c:v>154200</c:v>
                </c:pt>
                <c:pt idx="14">
                  <c:v>154200</c:v>
                </c:pt>
                <c:pt idx="15">
                  <c:v>154200</c:v>
                </c:pt>
                <c:pt idx="16">
                  <c:v>141350</c:v>
                </c:pt>
                <c:pt idx="17">
                  <c:v>115650</c:v>
                </c:pt>
                <c:pt idx="18">
                  <c:v>115650</c:v>
                </c:pt>
                <c:pt idx="19">
                  <c:v>115650</c:v>
                </c:pt>
                <c:pt idx="20">
                  <c:v>141350</c:v>
                </c:pt>
                <c:pt idx="21">
                  <c:v>152700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A-4F72-B7A4-3D5760C9F141}"/>
            </c:ext>
          </c:extLst>
        </c:ser>
        <c:ser>
          <c:idx val="1"/>
          <c:order val="1"/>
          <c:tx>
            <c:strRef>
              <c:f>'[1]Ndryshime Paga Funksionarë'!$F$8</c:f>
              <c:strCache>
                <c:ptCount val="1"/>
                <c:pt idx="0">
                  <c:v>Paga Bruto planifikohet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'[1]Ndryshime Paga Funksionarë'!$B$9:$B$30</c:f>
              <c:strCache>
                <c:ptCount val="22"/>
                <c:pt idx="0">
                  <c:v>Kryetari i Kuvendit</c:v>
                </c:pt>
                <c:pt idx="1">
                  <c:v>Kryeministri</c:v>
                </c:pt>
                <c:pt idx="2">
                  <c:v>Zëvendëskryetari i Kuvendit</c:v>
                </c:pt>
                <c:pt idx="3">
                  <c:v>Zëvendëskryeministri</c:v>
                </c:pt>
                <c:pt idx="4">
                  <c:v>Ministri</c:v>
                </c:pt>
                <c:pt idx="5">
                  <c:v>Deputeti</c:v>
                </c:pt>
                <c:pt idx="6">
                  <c:v>Inspektori i Përgjithshëm i Inspektoratit të Lartë të Deklarimit dhe Kontrollit të Pasurive dhe Konfliktit të Interesave</c:v>
                </c:pt>
                <c:pt idx="7">
                  <c:v>Komisioneri për Mbikëqyrjen e Shërbimit Civil </c:v>
                </c:pt>
                <c:pt idx="8">
                  <c:v>Kryetari i Komisionit të Autoritetit të Konkurrencës</c:v>
                </c:pt>
                <c:pt idx="9">
                  <c:v>Kryetari i Autoritetit të Komunikimeve Elektronike dhe Postare</c:v>
                </c:pt>
                <c:pt idx="10">
                  <c:v>Kryetari i Entit Rregullator të Sektorit të Furnizimit me Ujë dhe
Largimit e Përpunimit të Ujërave të Ndotura</c:v>
                </c:pt>
                <c:pt idx="11">
                  <c:v>Kryetari i Autoritetit të Mediave Audiovizive</c:v>
                </c:pt>
                <c:pt idx="12">
                  <c:v>Komisioneri për të Drejtën e Informimit dhe Mbrojtjen e të Dhënave Personale</c:v>
                </c:pt>
                <c:pt idx="13">
                  <c:v>Komisioneri për Mbrojtjen nga Diskriminimi</c:v>
                </c:pt>
                <c:pt idx="14">
                  <c:v>Kryetari i Autoritetit për Informimin mbi Dokumentet e ish Sigurimit të Shtetit</c:v>
                </c:pt>
                <c:pt idx="15">
                  <c:v>Drejtori i Përgjithshëm i Institutit të Statistikave</c:v>
                </c:pt>
                <c:pt idx="16">
                  <c:v>Anëtarët e Komisionit të Konkurrencës</c:v>
                </c:pt>
                <c:pt idx="17">
                  <c:v>Anëtarët e Autoritetit të Komunikimeve Elektronike dhe Postare </c:v>
                </c:pt>
                <c:pt idx="18">
                  <c:v>Anëtari i Entit Rregullator të Sektorit të Furnizimit me Ujë dhe Largimit e Përpunimit të Ujërave të Ndotura </c:v>
                </c:pt>
                <c:pt idx="19">
                  <c:v>Zëvendëskryetari i Autoritetit të Mediave Audiovizive</c:v>
                </c:pt>
                <c:pt idx="20">
                  <c:v>Anëtarët e Autoritetit për Informimin mbi Dokumentet e ish Sigurimit të Shtetit</c:v>
                </c:pt>
                <c:pt idx="21">
                  <c:v>Paga Referuese e Magjistratit</c:v>
                </c:pt>
              </c:strCache>
            </c:strRef>
          </c:cat>
          <c:val>
            <c:numRef>
              <c:f>'[1]Ndryshime Paga Funksionarë'!$F$9:$F$30</c:f>
              <c:numCache>
                <c:formatCode>General</c:formatCode>
                <c:ptCount val="22"/>
                <c:pt idx="0">
                  <c:v>393125</c:v>
                </c:pt>
                <c:pt idx="1">
                  <c:v>393125</c:v>
                </c:pt>
                <c:pt idx="2">
                  <c:v>329375</c:v>
                </c:pt>
                <c:pt idx="3">
                  <c:v>329375</c:v>
                </c:pt>
                <c:pt idx="4">
                  <c:v>318750</c:v>
                </c:pt>
                <c:pt idx="5">
                  <c:v>310250</c:v>
                </c:pt>
                <c:pt idx="6">
                  <c:v>297500</c:v>
                </c:pt>
                <c:pt idx="7">
                  <c:v>255000</c:v>
                </c:pt>
                <c:pt idx="8">
                  <c:v>255000</c:v>
                </c:pt>
                <c:pt idx="9">
                  <c:v>255000</c:v>
                </c:pt>
                <c:pt idx="10">
                  <c:v>255000</c:v>
                </c:pt>
                <c:pt idx="11">
                  <c:v>255000</c:v>
                </c:pt>
                <c:pt idx="12">
                  <c:v>255000</c:v>
                </c:pt>
                <c:pt idx="13">
                  <c:v>255000</c:v>
                </c:pt>
                <c:pt idx="14">
                  <c:v>255000</c:v>
                </c:pt>
                <c:pt idx="15">
                  <c:v>255000</c:v>
                </c:pt>
                <c:pt idx="16">
                  <c:v>191250</c:v>
                </c:pt>
                <c:pt idx="17">
                  <c:v>191250</c:v>
                </c:pt>
                <c:pt idx="18">
                  <c:v>191250</c:v>
                </c:pt>
                <c:pt idx="19">
                  <c:v>191250</c:v>
                </c:pt>
                <c:pt idx="20">
                  <c:v>191250</c:v>
                </c:pt>
                <c:pt idx="21">
                  <c:v>153000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DA-4F72-B7A4-3D5760C9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089951"/>
        <c:axId val="1097089471"/>
      </c:barChart>
      <c:lineChart>
        <c:grouping val="standard"/>
        <c:varyColors val="0"/>
        <c:ser>
          <c:idx val="2"/>
          <c:order val="2"/>
          <c:tx>
            <c:strRef>
              <c:f>'[1]Ndryshime Paga Funksionarë'!$H$8</c:f>
              <c:strCache>
                <c:ptCount val="1"/>
                <c:pt idx="0">
                  <c:v>Rritja në %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'[1]Ndryshime Paga Funksionarë'!$B$9:$B$30</c:f>
              <c:strCache>
                <c:ptCount val="22"/>
                <c:pt idx="0">
                  <c:v>Kryetari i Kuvendit</c:v>
                </c:pt>
                <c:pt idx="1">
                  <c:v>Kryeministri</c:v>
                </c:pt>
                <c:pt idx="2">
                  <c:v>Zëvendëskryetari i Kuvendit</c:v>
                </c:pt>
                <c:pt idx="3">
                  <c:v>Zëvendëskryeministri</c:v>
                </c:pt>
                <c:pt idx="4">
                  <c:v>Ministri</c:v>
                </c:pt>
                <c:pt idx="5">
                  <c:v>Deputeti</c:v>
                </c:pt>
                <c:pt idx="6">
                  <c:v>Inspektori i Përgjithshëm i Inspektoratit të Lartë të Deklarimit dhe Kontrollit të Pasurive dhe Konfliktit të Interesave</c:v>
                </c:pt>
                <c:pt idx="7">
                  <c:v>Komisioneri për Mbikëqyrjen e Shërbimit Civil </c:v>
                </c:pt>
                <c:pt idx="8">
                  <c:v>Kryetari i Komisionit të Autoritetit të Konkurrencës</c:v>
                </c:pt>
                <c:pt idx="9">
                  <c:v>Kryetari i Autoritetit të Komunikimeve Elektronike dhe Postare</c:v>
                </c:pt>
                <c:pt idx="10">
                  <c:v>Kryetari i Entit Rregullator të Sektorit të Furnizimit me Ujë dhe
Largimit e Përpunimit të Ujërave të Ndotura</c:v>
                </c:pt>
                <c:pt idx="11">
                  <c:v>Kryetari i Autoritetit të Mediave Audiovizive</c:v>
                </c:pt>
                <c:pt idx="12">
                  <c:v>Komisioneri për të Drejtën e Informimit dhe Mbrojtjen e të Dhënave Personale</c:v>
                </c:pt>
                <c:pt idx="13">
                  <c:v>Komisioneri për Mbrojtjen nga Diskriminimi</c:v>
                </c:pt>
                <c:pt idx="14">
                  <c:v>Kryetari i Autoritetit për Informimin mbi Dokumentet e ish Sigurimit të Shtetit</c:v>
                </c:pt>
                <c:pt idx="15">
                  <c:v>Drejtori i Përgjithshëm i Institutit të Statistikave</c:v>
                </c:pt>
                <c:pt idx="16">
                  <c:v>Anëtarët e Komisionit të Konkurrencës</c:v>
                </c:pt>
                <c:pt idx="17">
                  <c:v>Anëtarët e Autoritetit të Komunikimeve Elektronike dhe Postare </c:v>
                </c:pt>
                <c:pt idx="18">
                  <c:v>Anëtari i Entit Rregullator të Sektorit të Furnizimit me Ujë dhe Largimit e Përpunimit të Ujërave të Ndotura </c:v>
                </c:pt>
                <c:pt idx="19">
                  <c:v>Zëvendëskryetari i Autoritetit të Mediave Audiovizive</c:v>
                </c:pt>
                <c:pt idx="20">
                  <c:v>Anëtarët e Autoritetit për Informimin mbi Dokumentet e ish Sigurimit të Shtetit</c:v>
                </c:pt>
                <c:pt idx="21">
                  <c:v>Paga Referuese e Magjistratit</c:v>
                </c:pt>
              </c:strCache>
            </c:strRef>
          </c:cat>
          <c:val>
            <c:numRef>
              <c:f>'[1]Ndryshime Paga Funksionarë'!$H$9:$H$30</c:f>
              <c:numCache>
                <c:formatCode>General</c:formatCode>
                <c:ptCount val="22"/>
                <c:pt idx="0">
                  <c:v>0.71872950640493161</c:v>
                </c:pt>
                <c:pt idx="1">
                  <c:v>0.71872950640493161</c:v>
                </c:pt>
                <c:pt idx="2">
                  <c:v>0.75563669314002457</c:v>
                </c:pt>
                <c:pt idx="3">
                  <c:v>0.75563669314002457</c:v>
                </c:pt>
                <c:pt idx="4">
                  <c:v>0.82392996108949412</c:v>
                </c:pt>
                <c:pt idx="5">
                  <c:v>0.9790138419340435</c:v>
                </c:pt>
                <c:pt idx="6">
                  <c:v>0.7023346303501945</c:v>
                </c:pt>
                <c:pt idx="7">
                  <c:v>0.65369649805447472</c:v>
                </c:pt>
                <c:pt idx="8">
                  <c:v>0.65369649805447472</c:v>
                </c:pt>
                <c:pt idx="9">
                  <c:v>0.65369649805447472</c:v>
                </c:pt>
                <c:pt idx="10">
                  <c:v>0.65369649805447472</c:v>
                </c:pt>
                <c:pt idx="11">
                  <c:v>0.65369649805447472</c:v>
                </c:pt>
                <c:pt idx="12">
                  <c:v>0.65369649805447472</c:v>
                </c:pt>
                <c:pt idx="13">
                  <c:v>0.65369649805447472</c:v>
                </c:pt>
                <c:pt idx="14">
                  <c:v>0.65369649805447472</c:v>
                </c:pt>
                <c:pt idx="15">
                  <c:v>0.65369649805447472</c:v>
                </c:pt>
                <c:pt idx="16">
                  <c:v>0.35302440749911568</c:v>
                </c:pt>
                <c:pt idx="17">
                  <c:v>0.65369649805447472</c:v>
                </c:pt>
                <c:pt idx="18">
                  <c:v>0.65369649805447472</c:v>
                </c:pt>
                <c:pt idx="19">
                  <c:v>0.65369649805447472</c:v>
                </c:pt>
                <c:pt idx="20">
                  <c:v>0.35302440749911568</c:v>
                </c:pt>
                <c:pt idx="21">
                  <c:v>1.9646365422396855E-3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DA-4F72-B7A4-3D5760C9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992143"/>
        <c:axId val="1144822047"/>
      </c:lineChart>
      <c:catAx>
        <c:axId val="109708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97089471"/>
        <c:crosses val="autoZero"/>
        <c:auto val="1"/>
        <c:lblAlgn val="ctr"/>
        <c:lblOffset val="100"/>
        <c:noMultiLvlLbl val="0"/>
      </c:catAx>
      <c:valAx>
        <c:axId val="10970894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97089951"/>
        <c:crosses val="autoZero"/>
        <c:crossBetween val="between"/>
      </c:valAx>
      <c:valAx>
        <c:axId val="114482204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00992143"/>
        <c:crosses val="max"/>
        <c:crossBetween val="between"/>
      </c:valAx>
      <c:catAx>
        <c:axId val="11009921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48220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'Raport Paga me Kryeministrin'!$C$4</c:f>
              <c:strCache>
                <c:ptCount val="1"/>
                <c:pt idx="0">
                  <c:v>Paga pas Prill 2023 Lekë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241-4E9A-8B81-712667D0CC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241-4E9A-8B81-712667D0CC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241-4E9A-8B81-712667D0CCAC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241-4E9A-8B81-712667D0CCA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241-4E9A-8B81-712667D0CCA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241-4E9A-8B81-712667D0CCA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241-4E9A-8B81-712667D0CCAC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241-4E9A-8B81-712667D0CCA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241-4E9A-8B81-712667D0CC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'Raport Paga me Kryeministrin'!$B$5:$B$15</c:f>
              <c:strCache>
                <c:ptCount val="11"/>
                <c:pt idx="0">
                  <c:v>Mësues 9 vjeçare me master</c:v>
                </c:pt>
                <c:pt idx="1">
                  <c:v>Edukator kopsht fëmijësh</c:v>
                </c:pt>
                <c:pt idx="2">
                  <c:v>Mjek Specialist QSUT</c:v>
                </c:pt>
                <c:pt idx="3">
                  <c:v>Mjek Njësi Vendore</c:v>
                </c:pt>
                <c:pt idx="4">
                  <c:v>Infermier me master Njësi Vendore</c:v>
                </c:pt>
                <c:pt idx="5">
                  <c:v>Polic Inspektor</c:v>
                </c:pt>
                <c:pt idx="6">
                  <c:v>Rreshter</c:v>
                </c:pt>
                <c:pt idx="7">
                  <c:v>Komisar Garda</c:v>
                </c:pt>
                <c:pt idx="8">
                  <c:v>Zjarrëfikës</c:v>
                </c:pt>
                <c:pt idx="9">
                  <c:v>Shofer Administratë</c:v>
                </c:pt>
                <c:pt idx="10">
                  <c:v>Pensionisti</c:v>
                </c:pt>
              </c:strCache>
            </c:strRef>
          </c:cat>
          <c:val>
            <c:numRef>
              <c:f>'Raport Paga me Kryeministrin'!$C$5:$C$15</c:f>
              <c:numCache>
                <c:formatCode>#,##0</c:formatCode>
                <c:ptCount val="11"/>
                <c:pt idx="0">
                  <c:v>65400</c:v>
                </c:pt>
                <c:pt idx="1">
                  <c:v>55400</c:v>
                </c:pt>
                <c:pt idx="2">
                  <c:v>150600</c:v>
                </c:pt>
                <c:pt idx="3">
                  <c:v>87100</c:v>
                </c:pt>
                <c:pt idx="4">
                  <c:v>67300</c:v>
                </c:pt>
                <c:pt idx="5">
                  <c:v>61500</c:v>
                </c:pt>
                <c:pt idx="6">
                  <c:v>67000</c:v>
                </c:pt>
                <c:pt idx="7">
                  <c:v>82500</c:v>
                </c:pt>
                <c:pt idx="8">
                  <c:v>60500</c:v>
                </c:pt>
                <c:pt idx="9">
                  <c:v>41800</c:v>
                </c:pt>
                <c:pt idx="10">
                  <c:v>15500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1-4E9A-8B81-712667D0C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026150544"/>
        <c:axId val="2026145744"/>
      </c:barChart>
      <c:lineChart>
        <c:grouping val="standard"/>
        <c:varyColors val="0"/>
        <c:ser>
          <c:idx val="1"/>
          <c:order val="1"/>
          <c:tx>
            <c:strRef>
              <c:f>'Raport Paga me Kryeministrin'!$D$4</c:f>
              <c:strCache>
                <c:ptCount val="1"/>
                <c:pt idx="0">
                  <c:v>Herë më e lartë Paga e RE e Kryeministrit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'Raport Paga me Kryeministrin'!$B$5:$B$15</c:f>
              <c:strCache>
                <c:ptCount val="11"/>
                <c:pt idx="0">
                  <c:v>Mësues 9 vjeçare me master</c:v>
                </c:pt>
                <c:pt idx="1">
                  <c:v>Edukator kopsht fëmijësh</c:v>
                </c:pt>
                <c:pt idx="2">
                  <c:v>Mjek Specialist QSUT</c:v>
                </c:pt>
                <c:pt idx="3">
                  <c:v>Mjek Njësi Vendore</c:v>
                </c:pt>
                <c:pt idx="4">
                  <c:v>Infermier me master Njësi Vendore</c:v>
                </c:pt>
                <c:pt idx="5">
                  <c:v>Polic Inspektor</c:v>
                </c:pt>
                <c:pt idx="6">
                  <c:v>Rreshter</c:v>
                </c:pt>
                <c:pt idx="7">
                  <c:v>Komisar Garda</c:v>
                </c:pt>
                <c:pt idx="8">
                  <c:v>Zjarrëfikës</c:v>
                </c:pt>
                <c:pt idx="9">
                  <c:v>Shofer Administratë</c:v>
                </c:pt>
                <c:pt idx="10">
                  <c:v>Pensionisti</c:v>
                </c:pt>
              </c:strCache>
            </c:strRef>
          </c:cat>
          <c:val>
            <c:numRef>
              <c:f>'Raport Paga me Kryeministrin'!$D$5:$D$15</c:f>
              <c:numCache>
                <c:formatCode>0.0</c:formatCode>
                <c:ptCount val="11"/>
                <c:pt idx="0">
                  <c:v>6.0110856269113153</c:v>
                </c:pt>
                <c:pt idx="1">
                  <c:v>7.0961191335740068</c:v>
                </c:pt>
                <c:pt idx="2">
                  <c:v>2.6103917662682603</c:v>
                </c:pt>
                <c:pt idx="3">
                  <c:v>4.5134902411021818</c:v>
                </c:pt>
                <c:pt idx="4">
                  <c:v>5.841381872213967</c:v>
                </c:pt>
                <c:pt idx="5">
                  <c:v>6.3922764227642279</c:v>
                </c:pt>
                <c:pt idx="6">
                  <c:v>5.8675373134328357</c:v>
                </c:pt>
                <c:pt idx="7">
                  <c:v>4.7651515151515156</c:v>
                </c:pt>
                <c:pt idx="8">
                  <c:v>6.4979338842975203</c:v>
                </c:pt>
                <c:pt idx="9">
                  <c:v>9.4049043062200965</c:v>
                </c:pt>
                <c:pt idx="10">
                  <c:v>25.362903225806452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41-4E9A-8B81-712667D0C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72495"/>
        <c:axId val="112960495"/>
      </c:lineChart>
      <c:catAx>
        <c:axId val="202615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26145744"/>
        <c:crosses val="autoZero"/>
        <c:auto val="1"/>
        <c:lblAlgn val="ctr"/>
        <c:lblOffset val="100"/>
        <c:noMultiLvlLbl val="0"/>
      </c:catAx>
      <c:valAx>
        <c:axId val="202614574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26150544"/>
        <c:crosses val="autoZero"/>
        <c:crossBetween val="between"/>
      </c:valAx>
      <c:valAx>
        <c:axId val="112960495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2972495"/>
        <c:crosses val="max"/>
        <c:crossBetween val="between"/>
      </c:valAx>
      <c:catAx>
        <c:axId val="1129724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96049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6844794400699903E-2"/>
          <c:y val="0"/>
          <c:w val="0.86631041119860019"/>
          <c:h val="5.61313281785722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'Raport Paga me Kryeministrin'!$C$4</c:f>
              <c:strCache>
                <c:ptCount val="1"/>
                <c:pt idx="0">
                  <c:v>Paga pas Prill 2023 Lekë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A2E-4DF0-B528-6611FAF7932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2E-4DF0-B528-6611FAF79329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A2E-4DF0-B528-6611FAF7932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A2E-4DF0-B528-6611FAF7932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A2E-4DF0-B528-6611FAF7932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A2E-4DF0-B528-6611FAF7932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A2E-4DF0-B528-6611FAF7932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A2E-4DF0-B528-6611FAF7932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BA2E-4DF0-B528-6611FAF7932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A2E-4DF0-B528-6611FAF7932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BA2E-4DF0-B528-6611FAF79329}"/>
              </c:ext>
            </c:extLst>
          </c:dPt>
          <c:cat>
            <c:strRef>
              <c:f>'Raport Paga me Kryeministrin'!$B$5:$B$15</c:f>
              <c:strCache>
                <c:ptCount val="11"/>
                <c:pt idx="0">
                  <c:v>Mësues 9 vjeçare me master</c:v>
                </c:pt>
                <c:pt idx="1">
                  <c:v>Edukator kopsht fëmijësh</c:v>
                </c:pt>
                <c:pt idx="2">
                  <c:v>Mjek Specialist QSUT</c:v>
                </c:pt>
                <c:pt idx="3">
                  <c:v>Mjek Njësi Vendore</c:v>
                </c:pt>
                <c:pt idx="4">
                  <c:v>Infermier me master Njësi Vendore</c:v>
                </c:pt>
                <c:pt idx="5">
                  <c:v>Polic Inspektor</c:v>
                </c:pt>
                <c:pt idx="6">
                  <c:v>Rreshter</c:v>
                </c:pt>
                <c:pt idx="7">
                  <c:v>Komisar Garda</c:v>
                </c:pt>
                <c:pt idx="8">
                  <c:v>Zjarrëfikës</c:v>
                </c:pt>
                <c:pt idx="9">
                  <c:v>Shofer Administratë</c:v>
                </c:pt>
                <c:pt idx="10">
                  <c:v>Pensionisti</c:v>
                </c:pt>
              </c:strCache>
            </c:strRef>
          </c:cat>
          <c:val>
            <c:numRef>
              <c:f>'Raport Paga me Kryeministrin'!$C$5:$C$15</c:f>
              <c:numCache>
                <c:formatCode>#,##0</c:formatCode>
                <c:ptCount val="11"/>
                <c:pt idx="0">
                  <c:v>65400</c:v>
                </c:pt>
                <c:pt idx="1">
                  <c:v>55400</c:v>
                </c:pt>
                <c:pt idx="2">
                  <c:v>150600</c:v>
                </c:pt>
                <c:pt idx="3">
                  <c:v>87100</c:v>
                </c:pt>
                <c:pt idx="4">
                  <c:v>67300</c:v>
                </c:pt>
                <c:pt idx="5">
                  <c:v>61500</c:v>
                </c:pt>
                <c:pt idx="6">
                  <c:v>67000</c:v>
                </c:pt>
                <c:pt idx="7">
                  <c:v>82500</c:v>
                </c:pt>
                <c:pt idx="8">
                  <c:v>60500</c:v>
                </c:pt>
                <c:pt idx="9">
                  <c:v>41800</c:v>
                </c:pt>
                <c:pt idx="10">
                  <c:v>15500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E-4DF0-B528-6611FAF79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026141424"/>
        <c:axId val="2026161584"/>
      </c:barChart>
      <c:lineChart>
        <c:grouping val="standard"/>
        <c:varyColors val="0"/>
        <c:ser>
          <c:idx val="1"/>
          <c:order val="1"/>
          <c:tx>
            <c:strRef>
              <c:f>'Raport Paga me Kryeministrin'!$E$4</c:f>
              <c:strCache>
                <c:ptCount val="1"/>
                <c:pt idx="0">
                  <c:v>Si % ndaj Pagës së RE të Kryeministrit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5.0772053624702995E-2"/>
                  <c:y val="-7.2804360993337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2E-4DF0-B528-6611FAF793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'Raport Paga me Kryeministrin'!$B$5:$B$15</c:f>
              <c:strCache>
                <c:ptCount val="11"/>
                <c:pt idx="0">
                  <c:v>Mësues 9 vjeçare me master</c:v>
                </c:pt>
                <c:pt idx="1">
                  <c:v>Edukator kopsht fëmijësh</c:v>
                </c:pt>
                <c:pt idx="2">
                  <c:v>Mjek Specialist QSUT</c:v>
                </c:pt>
                <c:pt idx="3">
                  <c:v>Mjek Njësi Vendore</c:v>
                </c:pt>
                <c:pt idx="4">
                  <c:v>Infermier me master Njësi Vendore</c:v>
                </c:pt>
                <c:pt idx="5">
                  <c:v>Polic Inspektor</c:v>
                </c:pt>
                <c:pt idx="6">
                  <c:v>Rreshter</c:v>
                </c:pt>
                <c:pt idx="7">
                  <c:v>Komisar Garda</c:v>
                </c:pt>
                <c:pt idx="8">
                  <c:v>Zjarrëfikës</c:v>
                </c:pt>
                <c:pt idx="9">
                  <c:v>Shofer Administratë</c:v>
                </c:pt>
                <c:pt idx="10">
                  <c:v>Pensionisti</c:v>
                </c:pt>
              </c:strCache>
            </c:strRef>
          </c:cat>
          <c:val>
            <c:numRef>
              <c:f>'Raport Paga me Kryeministrin'!$E$5:$E$15</c:f>
              <c:numCache>
                <c:formatCode>0.0%</c:formatCode>
                <c:ptCount val="11"/>
                <c:pt idx="0">
                  <c:v>0.16635930047694752</c:v>
                </c:pt>
                <c:pt idx="1">
                  <c:v>0.14092209856915738</c:v>
                </c:pt>
                <c:pt idx="2">
                  <c:v>0.38308426073131957</c:v>
                </c:pt>
                <c:pt idx="3">
                  <c:v>0.22155802861685214</c:v>
                </c:pt>
                <c:pt idx="4">
                  <c:v>0.17119236883942765</c:v>
                </c:pt>
                <c:pt idx="5">
                  <c:v>0.15643879173290939</c:v>
                </c:pt>
                <c:pt idx="6">
                  <c:v>0.17042925278219395</c:v>
                </c:pt>
                <c:pt idx="7">
                  <c:v>0.20985691573926868</c:v>
                </c:pt>
                <c:pt idx="8">
                  <c:v>0.15389507154213036</c:v>
                </c:pt>
                <c:pt idx="9">
                  <c:v>0.1063275039745628</c:v>
                </c:pt>
                <c:pt idx="10">
                  <c:v>3.942766295707472E-2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E-4DF0-B528-6611FAF79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162064"/>
        <c:axId val="2026151024"/>
      </c:lineChart>
      <c:catAx>
        <c:axId val="202614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26161584"/>
        <c:crosses val="autoZero"/>
        <c:auto val="1"/>
        <c:lblAlgn val="ctr"/>
        <c:lblOffset val="100"/>
        <c:noMultiLvlLbl val="0"/>
      </c:catAx>
      <c:valAx>
        <c:axId val="202616158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26141424"/>
        <c:crosses val="autoZero"/>
        <c:crossBetween val="between"/>
      </c:valAx>
      <c:valAx>
        <c:axId val="202615102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26162064"/>
        <c:crosses val="max"/>
        <c:crossBetween val="between"/>
      </c:valAx>
      <c:catAx>
        <c:axId val="2026162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26151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559641444293839"/>
          <c:y val="1.9230769230769232E-2"/>
          <c:w val="0.82440358555706161"/>
          <c:h val="6.18450938824954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'Raport Paga me Kryeministrin'!$C$27</c:f>
              <c:strCache>
                <c:ptCount val="1"/>
                <c:pt idx="0">
                  <c:v>Herë më e lartë Paga e RE e Kryeministrit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'Raport Paga me Kryeministrin'!$B$28:$B$38</c:f>
              <c:strCache>
                <c:ptCount val="11"/>
                <c:pt idx="0">
                  <c:v>Mësues 9 vjeçare me master</c:v>
                </c:pt>
                <c:pt idx="1">
                  <c:v>Edukator kopsht fëmijësh</c:v>
                </c:pt>
                <c:pt idx="2">
                  <c:v>Mjek Specialist QSUT</c:v>
                </c:pt>
                <c:pt idx="3">
                  <c:v>Mjek Njësi Vendore</c:v>
                </c:pt>
                <c:pt idx="4">
                  <c:v>Infermier me master Njësi Vendore</c:v>
                </c:pt>
                <c:pt idx="5">
                  <c:v>Polic Inspektor</c:v>
                </c:pt>
                <c:pt idx="6">
                  <c:v>Rreshter</c:v>
                </c:pt>
                <c:pt idx="7">
                  <c:v>Komisar Garda</c:v>
                </c:pt>
                <c:pt idx="8">
                  <c:v>Zjarrëfikës</c:v>
                </c:pt>
                <c:pt idx="9">
                  <c:v>Shofer Administratë</c:v>
                </c:pt>
                <c:pt idx="10">
                  <c:v>Pensionisti</c:v>
                </c:pt>
              </c:strCache>
            </c:strRef>
          </c:cat>
          <c:val>
            <c:numRef>
              <c:f>'Raport Paga me Kryeministrin'!$C$28:$C$38</c:f>
              <c:numCache>
                <c:formatCode>0.0</c:formatCode>
                <c:ptCount val="11"/>
                <c:pt idx="0">
                  <c:v>6.0110856269113153</c:v>
                </c:pt>
                <c:pt idx="1">
                  <c:v>7.0961191335740068</c:v>
                </c:pt>
                <c:pt idx="2">
                  <c:v>2.6103917662682603</c:v>
                </c:pt>
                <c:pt idx="3">
                  <c:v>4.5134902411021818</c:v>
                </c:pt>
                <c:pt idx="4">
                  <c:v>5.841381872213967</c:v>
                </c:pt>
                <c:pt idx="5">
                  <c:v>6.3922764227642279</c:v>
                </c:pt>
                <c:pt idx="6">
                  <c:v>5.8675373134328357</c:v>
                </c:pt>
                <c:pt idx="7">
                  <c:v>4.7651515151515156</c:v>
                </c:pt>
                <c:pt idx="8">
                  <c:v>6.4979338842975203</c:v>
                </c:pt>
                <c:pt idx="9">
                  <c:v>9.4049043062200965</c:v>
                </c:pt>
                <c:pt idx="10">
                  <c:v>25.362903225806452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3-431A-AE0B-D1C5E9FB4B19}"/>
            </c:ext>
          </c:extLst>
        </c:ser>
        <c:ser>
          <c:idx val="1"/>
          <c:order val="1"/>
          <c:tx>
            <c:strRef>
              <c:f>'Raport Paga me Kryeministrin'!$D$27</c:f>
              <c:strCache>
                <c:ptCount val="1"/>
                <c:pt idx="0">
                  <c:v>Herë më e lartë Paga e Vjetër e Kryeministrit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'Raport Paga me Kryeministrin'!$B$28:$B$38</c:f>
              <c:strCache>
                <c:ptCount val="11"/>
                <c:pt idx="0">
                  <c:v>Mësues 9 vjeçare me master</c:v>
                </c:pt>
                <c:pt idx="1">
                  <c:v>Edukator kopsht fëmijësh</c:v>
                </c:pt>
                <c:pt idx="2">
                  <c:v>Mjek Specialist QSUT</c:v>
                </c:pt>
                <c:pt idx="3">
                  <c:v>Mjek Njësi Vendore</c:v>
                </c:pt>
                <c:pt idx="4">
                  <c:v>Infermier me master Njësi Vendore</c:v>
                </c:pt>
                <c:pt idx="5">
                  <c:v>Polic Inspektor</c:v>
                </c:pt>
                <c:pt idx="6">
                  <c:v>Rreshter</c:v>
                </c:pt>
                <c:pt idx="7">
                  <c:v>Komisar Garda</c:v>
                </c:pt>
                <c:pt idx="8">
                  <c:v>Zjarrëfikës</c:v>
                </c:pt>
                <c:pt idx="9">
                  <c:v>Shofer Administratë</c:v>
                </c:pt>
                <c:pt idx="10">
                  <c:v>Pensionisti</c:v>
                </c:pt>
              </c:strCache>
            </c:strRef>
          </c:cat>
          <c:val>
            <c:numRef>
              <c:f>'Raport Paga me Kryeministrin'!$D$28:$D$38</c:f>
              <c:numCache>
                <c:formatCode>0.0</c:formatCode>
                <c:ptCount val="11"/>
                <c:pt idx="0">
                  <c:v>3.6891935483870966</c:v>
                </c:pt>
                <c:pt idx="1">
                  <c:v>4.3567619047619051</c:v>
                </c:pt>
                <c:pt idx="2">
                  <c:v>2.2941825476429289</c:v>
                </c:pt>
                <c:pt idx="3">
                  <c:v>2.7802358089218426</c:v>
                </c:pt>
                <c:pt idx="4">
                  <c:v>3.5839862112190537</c:v>
                </c:pt>
                <c:pt idx="5">
                  <c:v>3.977913043478261</c:v>
                </c:pt>
                <c:pt idx="6">
                  <c:v>3.6503351420363868</c:v>
                </c:pt>
                <c:pt idx="7">
                  <c:v>2.9705194805194806</c:v>
                </c:pt>
                <c:pt idx="8">
                  <c:v>4.0128070175438593</c:v>
                </c:pt>
                <c:pt idx="9">
                  <c:v>6.3891061452513966</c:v>
                </c:pt>
                <c:pt idx="10">
                  <c:v>14.756774193548386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3-431A-AE0B-D1C5E9FB4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943215"/>
        <c:axId val="112960015"/>
      </c:barChart>
      <c:catAx>
        <c:axId val="1129432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2960015"/>
        <c:crosses val="autoZero"/>
        <c:auto val="1"/>
        <c:lblAlgn val="ctr"/>
        <c:lblOffset val="100"/>
        <c:noMultiLvlLbl val="0"/>
      </c:catAx>
      <c:valAx>
        <c:axId val="112960015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2943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491799460091257"/>
          <c:y val="2.9054410987849975E-2"/>
          <c:w val="0.53318546156373881"/>
          <c:h val="9.4330874255859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815133250974375"/>
          <c:y val="0.13924029638475285"/>
          <c:w val="0.51260154485443676"/>
          <c:h val="0.792337865349769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'Raport Paga me Kryeministrin'!$C$49</c:f>
              <c:strCache>
                <c:ptCount val="1"/>
                <c:pt idx="0">
                  <c:v>Si % ndaj Pagës së RE të Kryeministrit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'Raport Paga me Kryeministrin'!$B$50:$B$60</c:f>
              <c:strCache>
                <c:ptCount val="11"/>
                <c:pt idx="0">
                  <c:v>Mësues 9 vjeçare me master</c:v>
                </c:pt>
                <c:pt idx="1">
                  <c:v>Edukator kopsht fëmijësh</c:v>
                </c:pt>
                <c:pt idx="2">
                  <c:v>Mjek Specialist QSUT</c:v>
                </c:pt>
                <c:pt idx="3">
                  <c:v>Mjek Njësi Vendore</c:v>
                </c:pt>
                <c:pt idx="4">
                  <c:v>Infermier me master Njësi Vendore</c:v>
                </c:pt>
                <c:pt idx="5">
                  <c:v>Polic Inspektor</c:v>
                </c:pt>
                <c:pt idx="6">
                  <c:v>Rreshter</c:v>
                </c:pt>
                <c:pt idx="7">
                  <c:v>Komisar Garda</c:v>
                </c:pt>
                <c:pt idx="8">
                  <c:v>Zjarrëfikës</c:v>
                </c:pt>
                <c:pt idx="9">
                  <c:v>Shofer Administratë</c:v>
                </c:pt>
                <c:pt idx="10">
                  <c:v>Pensionisti</c:v>
                </c:pt>
              </c:strCache>
            </c:strRef>
          </c:cat>
          <c:val>
            <c:numRef>
              <c:f>'Raport Paga me Kryeministrin'!$C$50:$C$60</c:f>
              <c:numCache>
                <c:formatCode>0.0%</c:formatCode>
                <c:ptCount val="11"/>
                <c:pt idx="0">
                  <c:v>0.16635930047694752</c:v>
                </c:pt>
                <c:pt idx="1">
                  <c:v>0.14092209856915738</c:v>
                </c:pt>
                <c:pt idx="2">
                  <c:v>0.38308426073131957</c:v>
                </c:pt>
                <c:pt idx="3">
                  <c:v>0.22155802861685214</c:v>
                </c:pt>
                <c:pt idx="4">
                  <c:v>0.17119236883942765</c:v>
                </c:pt>
                <c:pt idx="5">
                  <c:v>0.15643879173290939</c:v>
                </c:pt>
                <c:pt idx="6">
                  <c:v>0.17042925278219395</c:v>
                </c:pt>
                <c:pt idx="7">
                  <c:v>0.20985691573926868</c:v>
                </c:pt>
                <c:pt idx="8">
                  <c:v>0.15389507154213036</c:v>
                </c:pt>
                <c:pt idx="9">
                  <c:v>0.1063275039745628</c:v>
                </c:pt>
                <c:pt idx="10">
                  <c:v>3.942766295707472E-2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7-45D5-842B-D7ABE4C93BAC}"/>
            </c:ext>
          </c:extLst>
        </c:ser>
        <c:ser>
          <c:idx val="1"/>
          <c:order val="1"/>
          <c:tx>
            <c:strRef>
              <c:f>'Raport Paga me Kryeministrin'!$D$49</c:f>
              <c:strCache>
                <c:ptCount val="1"/>
                <c:pt idx="0">
                  <c:v>Si % ndaj Pagës së Vjetër të Kryeministrit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'Raport Paga me Kryeministrin'!$B$50:$B$60</c:f>
              <c:strCache>
                <c:ptCount val="11"/>
                <c:pt idx="0">
                  <c:v>Mësues 9 vjeçare me master</c:v>
                </c:pt>
                <c:pt idx="1">
                  <c:v>Edukator kopsht fëmijësh</c:v>
                </c:pt>
                <c:pt idx="2">
                  <c:v>Mjek Specialist QSUT</c:v>
                </c:pt>
                <c:pt idx="3">
                  <c:v>Mjek Njësi Vendore</c:v>
                </c:pt>
                <c:pt idx="4">
                  <c:v>Infermier me master Njësi Vendore</c:v>
                </c:pt>
                <c:pt idx="5">
                  <c:v>Polic Inspektor</c:v>
                </c:pt>
                <c:pt idx="6">
                  <c:v>Rreshter</c:v>
                </c:pt>
                <c:pt idx="7">
                  <c:v>Komisar Garda</c:v>
                </c:pt>
                <c:pt idx="8">
                  <c:v>Zjarrëfikës</c:v>
                </c:pt>
                <c:pt idx="9">
                  <c:v>Shofer Administratë</c:v>
                </c:pt>
                <c:pt idx="10">
                  <c:v>Pensionisti</c:v>
                </c:pt>
              </c:strCache>
            </c:strRef>
          </c:cat>
          <c:val>
            <c:numRef>
              <c:f>'Raport Paga me Kryeministrin'!$D$50:$D$60</c:f>
              <c:numCache>
                <c:formatCode>0.0%</c:formatCode>
                <c:ptCount val="11"/>
                <c:pt idx="0">
                  <c:v>0.27106195077165218</c:v>
                </c:pt>
                <c:pt idx="1">
                  <c:v>0.22952826476631838</c:v>
                </c:pt>
                <c:pt idx="2">
                  <c:v>0.43588510470860842</c:v>
                </c:pt>
                <c:pt idx="3">
                  <c:v>0.35968172080619071</c:v>
                </c:pt>
                <c:pt idx="4">
                  <c:v>0.27901893061688454</c:v>
                </c:pt>
                <c:pt idx="5">
                  <c:v>0.25138809950596774</c:v>
                </c:pt>
                <c:pt idx="6">
                  <c:v>0.2739474489572859</c:v>
                </c:pt>
                <c:pt idx="7">
                  <c:v>0.33664145499060028</c:v>
                </c:pt>
                <c:pt idx="8">
                  <c:v>0.24920211603200279</c:v>
                </c:pt>
                <c:pt idx="9">
                  <c:v>0.15651641673588948</c:v>
                </c:pt>
                <c:pt idx="10">
                  <c:v>6.7765487692913046E-2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47-45D5-842B-D7ABE4C93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943215"/>
        <c:axId val="112960015"/>
      </c:barChart>
      <c:catAx>
        <c:axId val="1129432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2960015"/>
        <c:crosses val="autoZero"/>
        <c:auto val="1"/>
        <c:lblAlgn val="ctr"/>
        <c:lblOffset val="100"/>
        <c:noMultiLvlLbl val="0"/>
      </c:catAx>
      <c:valAx>
        <c:axId val="112960015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12943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491799460091257"/>
          <c:y val="2.9054410987849975E-2"/>
          <c:w val="0.53318546156373881"/>
          <c:h val="9.44798961741156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3</xdr:row>
      <xdr:rowOff>15240</xdr:rowOff>
    </xdr:from>
    <xdr:to>
      <xdr:col>24</xdr:col>
      <xdr:colOff>228600</xdr:colOff>
      <xdr:row>29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684182-1D3A-4ABA-B246-B36EF95E2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3</xdr:row>
      <xdr:rowOff>0</xdr:rowOff>
    </xdr:from>
    <xdr:to>
      <xdr:col>20</xdr:col>
      <xdr:colOff>266700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34B523-45C9-153A-7EE6-8F4CD3056A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586740</xdr:colOff>
      <xdr:row>2</xdr:row>
      <xdr:rowOff>182880</xdr:rowOff>
    </xdr:from>
    <xdr:to>
      <xdr:col>31</xdr:col>
      <xdr:colOff>289560</xdr:colOff>
      <xdr:row>24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98D6D3C-473F-7153-3A9D-3E459F3B94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7620</xdr:colOff>
      <xdr:row>27</xdr:row>
      <xdr:rowOff>175260</xdr:rowOff>
    </xdr:from>
    <xdr:to>
      <xdr:col>13</xdr:col>
      <xdr:colOff>548640</xdr:colOff>
      <xdr:row>54</xdr:row>
      <xdr:rowOff>45720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32599AD-776A-9E5A-FE6B-B2BABF9CBD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15240</xdr:colOff>
      <xdr:row>58</xdr:row>
      <xdr:rowOff>45720</xdr:rowOff>
    </xdr:from>
    <xdr:to>
      <xdr:col>13</xdr:col>
      <xdr:colOff>556260</xdr:colOff>
      <xdr:row>84</xdr:row>
      <xdr:rowOff>106680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CECF9BD-DB70-4C51-A6B7-8AE198BE1B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Paga\Projektligje%20t&#235;%20nd&#235;rmarra%20n&#235;%20kuad&#235;r%20t&#235;%20objektivit%20t&#235;%20Qeveris&#235;%20Shqiptare%20p&#235;r%20t&#235;%20rritur%20pagat,%20Prill%202023.xlsx" TargetMode="External"/><Relationship Id="rId1" Type="http://schemas.openxmlformats.org/officeDocument/2006/relationships/externalLinkPath" Target="/Users/user/Desktop/Paga/Projektligje%20t&#235;%20nd&#235;rmarra%20n&#235;%20kuad&#235;r%20t&#235;%20objektivit%20t&#235;%20Qeveris&#235;%20Shqiptare%20p&#235;r%20t&#235;%20rritur%20pagat,%20Pril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dryshime Paga Funksionarë"/>
      <sheetName val="Sheet2"/>
      <sheetName val="Ndryshime Paga Gjyqtarë"/>
      <sheetName val="Fond Kontigjencë"/>
      <sheetName val="Sheet1"/>
    </sheetNames>
    <sheetDataSet>
      <sheetData sheetId="0">
        <row r="8">
          <cell r="D8" t="str">
            <v>Paga Bruto Ishte</v>
          </cell>
          <cell r="F8" t="str">
            <v>Paga Bruto planifikohet</v>
          </cell>
          <cell r="H8" t="str">
            <v>Rritja në %</v>
          </cell>
        </row>
        <row r="9">
          <cell r="B9" t="str">
            <v>Kryetari i Kuvendit</v>
          </cell>
          <cell r="D9">
            <v>228730</v>
          </cell>
          <cell r="F9">
            <v>393125</v>
          </cell>
          <cell r="H9">
            <v>0.71872950640493161</v>
          </cell>
        </row>
        <row r="10">
          <cell r="B10" t="str">
            <v>Kryeministri</v>
          </cell>
          <cell r="D10">
            <v>228730</v>
          </cell>
          <cell r="F10">
            <v>393125</v>
          </cell>
          <cell r="H10">
            <v>0.71872950640493161</v>
          </cell>
        </row>
        <row r="11">
          <cell r="B11" t="str">
            <v>Zëvendëskryetari i Kuvendit</v>
          </cell>
          <cell r="D11">
            <v>187610</v>
          </cell>
          <cell r="F11">
            <v>329375</v>
          </cell>
          <cell r="H11">
            <v>0.75563669314002457</v>
          </cell>
        </row>
        <row r="12">
          <cell r="B12" t="str">
            <v>Zëvendëskryeministri</v>
          </cell>
          <cell r="D12">
            <v>187610</v>
          </cell>
          <cell r="F12">
            <v>329375</v>
          </cell>
          <cell r="H12">
            <v>0.75563669314002457</v>
          </cell>
        </row>
        <row r="13">
          <cell r="B13" t="str">
            <v>Ministri</v>
          </cell>
          <cell r="D13">
            <v>174760</v>
          </cell>
          <cell r="F13">
            <v>318750</v>
          </cell>
          <cell r="H13">
            <v>0.82392996108949412</v>
          </cell>
        </row>
        <row r="14">
          <cell r="B14" t="str">
            <v>Deputeti</v>
          </cell>
          <cell r="D14">
            <v>156770</v>
          </cell>
          <cell r="F14">
            <v>310250</v>
          </cell>
          <cell r="H14">
            <v>0.9790138419340435</v>
          </cell>
        </row>
        <row r="15">
          <cell r="B15" t="str">
            <v>Inspektori i Përgjithshëm i Inspektoratit të Lartë të Deklarimit dhe Kontrollit të Pasurive dhe Konfliktit të Interesave</v>
          </cell>
          <cell r="D15">
            <v>174760</v>
          </cell>
          <cell r="F15">
            <v>297500</v>
          </cell>
          <cell r="H15">
            <v>0.7023346303501945</v>
          </cell>
        </row>
        <row r="16">
          <cell r="B16" t="str">
            <v xml:space="preserve">Komisioneri për Mbikëqyrjen e Shërbimit Civil </v>
          </cell>
          <cell r="D16">
            <v>154200</v>
          </cell>
          <cell r="F16">
            <v>255000</v>
          </cell>
          <cell r="H16">
            <v>0.65369649805447472</v>
          </cell>
        </row>
        <row r="17">
          <cell r="B17" t="str">
            <v>Kryetari i Komisionit të Autoritetit të Konkurrencës</v>
          </cell>
          <cell r="D17">
            <v>154200</v>
          </cell>
          <cell r="F17">
            <v>255000</v>
          </cell>
          <cell r="H17">
            <v>0.65369649805447472</v>
          </cell>
        </row>
        <row r="18">
          <cell r="B18" t="str">
            <v>Kryetari i Autoritetit të Komunikimeve Elektronike dhe Postare</v>
          </cell>
          <cell r="D18">
            <v>154200</v>
          </cell>
          <cell r="F18">
            <v>255000</v>
          </cell>
          <cell r="H18">
            <v>0.65369649805447472</v>
          </cell>
        </row>
        <row r="19">
          <cell r="B19" t="str">
            <v>Kryetari i Entit Rregullator të Sektorit të Furnizimit me Ujë dhe
Largimit e Përpunimit të Ujërave të Ndotura</v>
          </cell>
          <cell r="D19">
            <v>154200</v>
          </cell>
          <cell r="F19">
            <v>255000</v>
          </cell>
          <cell r="H19">
            <v>0.65369649805447472</v>
          </cell>
        </row>
        <row r="20">
          <cell r="B20" t="str">
            <v>Kryetari i Autoritetit të Mediave Audiovizive</v>
          </cell>
          <cell r="D20">
            <v>154200</v>
          </cell>
          <cell r="F20">
            <v>255000</v>
          </cell>
          <cell r="H20">
            <v>0.65369649805447472</v>
          </cell>
        </row>
        <row r="21">
          <cell r="B21" t="str">
            <v>Komisioneri për të Drejtën e Informimit dhe Mbrojtjen e të Dhënave Personale</v>
          </cell>
          <cell r="D21">
            <v>154200</v>
          </cell>
          <cell r="F21">
            <v>255000</v>
          </cell>
          <cell r="H21">
            <v>0.65369649805447472</v>
          </cell>
        </row>
        <row r="22">
          <cell r="B22" t="str">
            <v>Komisioneri për Mbrojtjen nga Diskriminimi</v>
          </cell>
          <cell r="D22">
            <v>154200</v>
          </cell>
          <cell r="F22">
            <v>255000</v>
          </cell>
          <cell r="H22">
            <v>0.65369649805447472</v>
          </cell>
        </row>
        <row r="23">
          <cell r="B23" t="str">
            <v>Kryetari i Autoritetit për Informimin mbi Dokumentet e ish Sigurimit të Shtetit</v>
          </cell>
          <cell r="D23">
            <v>154200</v>
          </cell>
          <cell r="F23">
            <v>255000</v>
          </cell>
          <cell r="H23">
            <v>0.65369649805447472</v>
          </cell>
        </row>
        <row r="24">
          <cell r="B24" t="str">
            <v>Drejtori i Përgjithshëm i Institutit të Statistikave</v>
          </cell>
          <cell r="D24">
            <v>154200</v>
          </cell>
          <cell r="F24">
            <v>255000</v>
          </cell>
          <cell r="H24">
            <v>0.65369649805447472</v>
          </cell>
        </row>
        <row r="25">
          <cell r="B25" t="str">
            <v>Anëtarët e Komisionit të Konkurrencës</v>
          </cell>
          <cell r="D25">
            <v>141350</v>
          </cell>
          <cell r="F25">
            <v>191250</v>
          </cell>
          <cell r="H25">
            <v>0.35302440749911568</v>
          </cell>
        </row>
        <row r="26">
          <cell r="B26" t="str">
            <v xml:space="preserve">Anëtarët e Autoritetit të Komunikimeve Elektronike dhe Postare </v>
          </cell>
          <cell r="D26">
            <v>115650</v>
          </cell>
          <cell r="F26">
            <v>191250</v>
          </cell>
          <cell r="H26">
            <v>0.65369649805447472</v>
          </cell>
        </row>
        <row r="27">
          <cell r="B27" t="str">
            <v xml:space="preserve">Anëtari i Entit Rregullator të Sektorit të Furnizimit me Ujë dhe Largimit e Përpunimit të Ujërave të Ndotura </v>
          </cell>
          <cell r="D27">
            <v>115650</v>
          </cell>
          <cell r="F27">
            <v>191250</v>
          </cell>
          <cell r="H27">
            <v>0.65369649805447472</v>
          </cell>
        </row>
        <row r="28">
          <cell r="B28" t="str">
            <v>Zëvendëskryetari i Autoritetit të Mediave Audiovizive</v>
          </cell>
          <cell r="D28">
            <v>115650</v>
          </cell>
          <cell r="F28">
            <v>191250</v>
          </cell>
          <cell r="H28">
            <v>0.65369649805447472</v>
          </cell>
        </row>
        <row r="29">
          <cell r="B29" t="str">
            <v>Anëtarët e Autoritetit për Informimin mbi Dokumentet e ish Sigurimit të Shtetit</v>
          </cell>
          <cell r="D29">
            <v>141350</v>
          </cell>
          <cell r="F29">
            <v>191250</v>
          </cell>
          <cell r="H29">
            <v>0.35302440749911568</v>
          </cell>
        </row>
        <row r="30">
          <cell r="B30" t="str">
            <v>Paga Referuese e Magjistratit</v>
          </cell>
          <cell r="D30">
            <v>152700</v>
          </cell>
          <cell r="F30">
            <v>153000</v>
          </cell>
          <cell r="H30">
            <v>1.9646365422396855E-3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430C0-21ED-4A19-A8E1-720B84AE8CE4}">
  <dimension ref="B2:K33"/>
  <sheetViews>
    <sheetView topLeftCell="A5" workbookViewId="0">
      <selection activeCell="B32" sqref="B32:B33"/>
    </sheetView>
  </sheetViews>
  <sheetFormatPr defaultRowHeight="14.5" x14ac:dyDescent="0.35"/>
  <cols>
    <col min="2" max="2" width="95.36328125" bestFit="1" customWidth="1"/>
    <col min="3" max="3" width="7.08984375" style="2" bestFit="1" customWidth="1"/>
    <col min="4" max="4" width="10.1796875" style="5" bestFit="1" customWidth="1"/>
    <col min="5" max="5" width="7.08984375" style="2" bestFit="1" customWidth="1"/>
    <col min="6" max="6" width="10.1796875" style="5" bestFit="1" customWidth="1"/>
    <col min="7" max="7" width="16.453125" style="5" bestFit="1" customWidth="1"/>
    <col min="8" max="8" width="10.08984375" style="4" bestFit="1" customWidth="1"/>
  </cols>
  <sheetData>
    <row r="2" spans="2:11" x14ac:dyDescent="0.35">
      <c r="B2" t="s">
        <v>17</v>
      </c>
      <c r="K2" t="s">
        <v>18</v>
      </c>
    </row>
    <row r="3" spans="2:11" ht="15" thickBot="1" x14ac:dyDescent="0.4"/>
    <row r="4" spans="2:11" ht="15" thickBot="1" x14ac:dyDescent="0.4">
      <c r="B4" s="7"/>
      <c r="C4" s="46" t="s">
        <v>19</v>
      </c>
      <c r="D4" s="47"/>
      <c r="E4" s="46" t="s">
        <v>20</v>
      </c>
      <c r="F4" s="48"/>
      <c r="G4" s="8" t="s">
        <v>21</v>
      </c>
      <c r="H4" s="9" t="s">
        <v>22</v>
      </c>
      <c r="I4" t="s">
        <v>54</v>
      </c>
    </row>
    <row r="5" spans="2:11" x14ac:dyDescent="0.35">
      <c r="B5" s="49" t="s">
        <v>23</v>
      </c>
      <c r="C5" s="52">
        <v>257000</v>
      </c>
      <c r="D5" s="53"/>
      <c r="E5" s="52">
        <v>425000</v>
      </c>
      <c r="F5" s="58"/>
      <c r="G5" s="61">
        <f>E5-C5</f>
        <v>168000</v>
      </c>
      <c r="H5" s="43">
        <f>(E5-C5)/C5</f>
        <v>0.65369649805447472</v>
      </c>
    </row>
    <row r="6" spans="2:11" x14ac:dyDescent="0.35">
      <c r="B6" s="50"/>
      <c r="C6" s="54"/>
      <c r="D6" s="55"/>
      <c r="E6" s="54"/>
      <c r="F6" s="59"/>
      <c r="G6" s="62"/>
      <c r="H6" s="44"/>
    </row>
    <row r="7" spans="2:11" ht="15" thickBot="1" x14ac:dyDescent="0.4">
      <c r="B7" s="51"/>
      <c r="C7" s="56"/>
      <c r="D7" s="57"/>
      <c r="E7" s="56"/>
      <c r="F7" s="60"/>
      <c r="G7" s="63"/>
      <c r="H7" s="45"/>
    </row>
    <row r="8" spans="2:11" ht="15" thickBot="1" x14ac:dyDescent="0.4">
      <c r="B8" s="10" t="s">
        <v>24</v>
      </c>
      <c r="C8" s="11" t="s">
        <v>25</v>
      </c>
      <c r="D8" s="12" t="s">
        <v>26</v>
      </c>
      <c r="E8" s="11" t="s">
        <v>25</v>
      </c>
      <c r="F8" s="13" t="s">
        <v>27</v>
      </c>
      <c r="G8" s="14" t="s">
        <v>21</v>
      </c>
      <c r="H8" s="15" t="s">
        <v>22</v>
      </c>
      <c r="I8" s="27" t="s">
        <v>55</v>
      </c>
    </row>
    <row r="9" spans="2:11" x14ac:dyDescent="0.35">
      <c r="B9" s="16" t="s">
        <v>28</v>
      </c>
      <c r="C9" s="17">
        <v>0.89</v>
      </c>
      <c r="D9" s="5">
        <f t="shared" ref="D9:D29" si="0">C9*$C$5</f>
        <v>228730</v>
      </c>
      <c r="E9" s="17">
        <v>0.92500000000000004</v>
      </c>
      <c r="F9" s="1">
        <f>E9*$E$5</f>
        <v>393125</v>
      </c>
      <c r="G9" s="18">
        <f t="shared" ref="G9:G30" si="1">F9-D9</f>
        <v>164395</v>
      </c>
      <c r="H9" s="19">
        <f t="shared" ref="H9:H30" si="2">(F9-D9)/D9</f>
        <v>0.71872950640493161</v>
      </c>
      <c r="I9" s="17">
        <v>0.53900000000000003</v>
      </c>
    </row>
    <row r="10" spans="2:11" x14ac:dyDescent="0.35">
      <c r="B10" s="16" t="s">
        <v>29</v>
      </c>
      <c r="C10" s="17">
        <v>0.89</v>
      </c>
      <c r="D10" s="5">
        <f t="shared" si="0"/>
        <v>228730</v>
      </c>
      <c r="E10" s="17">
        <v>0.92500000000000004</v>
      </c>
      <c r="F10" s="1">
        <f t="shared" ref="F10:F30" si="3">E10*$E$5</f>
        <v>393125</v>
      </c>
      <c r="G10" s="18">
        <f t="shared" si="1"/>
        <v>164395</v>
      </c>
      <c r="H10" s="19">
        <f t="shared" si="2"/>
        <v>0.71872950640493161</v>
      </c>
      <c r="I10" s="17">
        <v>0.53900000000000003</v>
      </c>
    </row>
    <row r="11" spans="2:11" x14ac:dyDescent="0.35">
      <c r="B11" s="16" t="s">
        <v>30</v>
      </c>
      <c r="C11" s="17">
        <v>0.73</v>
      </c>
      <c r="D11" s="5">
        <f t="shared" si="0"/>
        <v>187610</v>
      </c>
      <c r="E11" s="17">
        <v>0.77500000000000002</v>
      </c>
      <c r="F11" s="1">
        <f t="shared" si="3"/>
        <v>329375</v>
      </c>
      <c r="G11" s="18">
        <f t="shared" si="1"/>
        <v>141765</v>
      </c>
      <c r="H11" s="19">
        <f t="shared" si="2"/>
        <v>0.75563669314002457</v>
      </c>
      <c r="I11" s="17">
        <v>0.442</v>
      </c>
    </row>
    <row r="12" spans="2:11" x14ac:dyDescent="0.35">
      <c r="B12" s="16" t="s">
        <v>31</v>
      </c>
      <c r="C12" s="17">
        <v>0.73</v>
      </c>
      <c r="D12" s="5">
        <f t="shared" si="0"/>
        <v>187610</v>
      </c>
      <c r="E12" s="17">
        <v>0.77500000000000002</v>
      </c>
      <c r="F12" s="1">
        <f t="shared" si="3"/>
        <v>329375</v>
      </c>
      <c r="G12" s="18">
        <f t="shared" si="1"/>
        <v>141765</v>
      </c>
      <c r="H12" s="19">
        <f t="shared" si="2"/>
        <v>0.75563669314002457</v>
      </c>
      <c r="I12" s="17">
        <v>0.442</v>
      </c>
    </row>
    <row r="13" spans="2:11" x14ac:dyDescent="0.35">
      <c r="B13" s="16" t="s">
        <v>32</v>
      </c>
      <c r="C13" s="17">
        <v>0.68</v>
      </c>
      <c r="D13" s="5">
        <f t="shared" si="0"/>
        <v>174760</v>
      </c>
      <c r="E13" s="17">
        <v>0.75</v>
      </c>
      <c r="F13" s="1">
        <f>E13*$E$5</f>
        <v>318750</v>
      </c>
      <c r="G13" s="18">
        <f>F13-D13</f>
        <v>143990</v>
      </c>
      <c r="H13" s="19">
        <f t="shared" si="2"/>
        <v>0.82392996108949412</v>
      </c>
      <c r="I13" s="17">
        <v>0.41199999999999998</v>
      </c>
    </row>
    <row r="14" spans="2:11" x14ac:dyDescent="0.35">
      <c r="B14" s="16" t="s">
        <v>33</v>
      </c>
      <c r="C14" s="17">
        <v>0.61</v>
      </c>
      <c r="D14" s="5">
        <f t="shared" si="0"/>
        <v>156770</v>
      </c>
      <c r="E14" s="17">
        <v>0.73</v>
      </c>
      <c r="F14" s="1">
        <f t="shared" si="3"/>
        <v>310250</v>
      </c>
      <c r="G14" s="18">
        <f t="shared" si="1"/>
        <v>153480</v>
      </c>
      <c r="H14" s="19">
        <f t="shared" si="2"/>
        <v>0.9790138419340435</v>
      </c>
      <c r="I14" s="17">
        <v>0.36899999999999999</v>
      </c>
    </row>
    <row r="15" spans="2:11" x14ac:dyDescent="0.35">
      <c r="B15" s="16" t="s">
        <v>34</v>
      </c>
      <c r="C15" s="17">
        <v>0.68</v>
      </c>
      <c r="D15" s="5">
        <f t="shared" si="0"/>
        <v>174760</v>
      </c>
      <c r="E15" s="17">
        <v>0.7</v>
      </c>
      <c r="F15" s="1">
        <f t="shared" si="3"/>
        <v>297500</v>
      </c>
      <c r="G15" s="18">
        <f t="shared" si="1"/>
        <v>122740</v>
      </c>
      <c r="H15" s="19">
        <f t="shared" si="2"/>
        <v>0.7023346303501945</v>
      </c>
    </row>
    <row r="16" spans="2:11" x14ac:dyDescent="0.35">
      <c r="B16" s="16" t="s">
        <v>35</v>
      </c>
      <c r="C16" s="17">
        <v>0.6</v>
      </c>
      <c r="D16" s="5">
        <f t="shared" si="0"/>
        <v>154200</v>
      </c>
      <c r="E16" s="17">
        <v>0.6</v>
      </c>
      <c r="F16" s="1">
        <f t="shared" si="3"/>
        <v>255000</v>
      </c>
      <c r="G16" s="18">
        <f t="shared" si="1"/>
        <v>100800</v>
      </c>
      <c r="H16" s="19">
        <f t="shared" si="2"/>
        <v>0.65369649805447472</v>
      </c>
    </row>
    <row r="17" spans="2:11" x14ac:dyDescent="0.35">
      <c r="B17" s="16" t="s">
        <v>36</v>
      </c>
      <c r="C17" s="17">
        <v>0.6</v>
      </c>
      <c r="D17" s="5">
        <f t="shared" si="0"/>
        <v>154200</v>
      </c>
      <c r="E17" s="17">
        <v>0.6</v>
      </c>
      <c r="F17" s="1">
        <f t="shared" si="3"/>
        <v>255000</v>
      </c>
      <c r="G17" s="18">
        <f t="shared" si="1"/>
        <v>100800</v>
      </c>
      <c r="H17" s="19">
        <f t="shared" si="2"/>
        <v>0.65369649805447472</v>
      </c>
    </row>
    <row r="18" spans="2:11" x14ac:dyDescent="0.35">
      <c r="B18" s="16" t="s">
        <v>37</v>
      </c>
      <c r="C18" s="17">
        <v>0.6</v>
      </c>
      <c r="D18" s="5">
        <f t="shared" si="0"/>
        <v>154200</v>
      </c>
      <c r="E18" s="17">
        <v>0.6</v>
      </c>
      <c r="F18" s="1">
        <f t="shared" si="3"/>
        <v>255000</v>
      </c>
      <c r="G18" s="18">
        <f t="shared" si="1"/>
        <v>100800</v>
      </c>
      <c r="H18" s="19">
        <f t="shared" si="2"/>
        <v>0.65369649805447472</v>
      </c>
    </row>
    <row r="19" spans="2:11" x14ac:dyDescent="0.35">
      <c r="B19" s="16" t="s">
        <v>38</v>
      </c>
      <c r="C19" s="17">
        <v>0.6</v>
      </c>
      <c r="D19" s="5">
        <f t="shared" si="0"/>
        <v>154200</v>
      </c>
      <c r="E19" s="17">
        <v>0.6</v>
      </c>
      <c r="F19" s="1">
        <f t="shared" si="3"/>
        <v>255000</v>
      </c>
      <c r="G19" s="18">
        <f t="shared" si="1"/>
        <v>100800</v>
      </c>
      <c r="H19" s="19">
        <f t="shared" si="2"/>
        <v>0.65369649805447472</v>
      </c>
    </row>
    <row r="20" spans="2:11" x14ac:dyDescent="0.35">
      <c r="B20" s="16" t="s">
        <v>39</v>
      </c>
      <c r="C20" s="17">
        <v>0.6</v>
      </c>
      <c r="D20" s="5">
        <f t="shared" si="0"/>
        <v>154200</v>
      </c>
      <c r="E20" s="17">
        <v>0.6</v>
      </c>
      <c r="F20" s="1">
        <f t="shared" si="3"/>
        <v>255000</v>
      </c>
      <c r="G20" s="18">
        <f t="shared" si="1"/>
        <v>100800</v>
      </c>
      <c r="H20" s="19">
        <f t="shared" si="2"/>
        <v>0.65369649805447472</v>
      </c>
    </row>
    <row r="21" spans="2:11" x14ac:dyDescent="0.35">
      <c r="B21" s="16" t="s">
        <v>40</v>
      </c>
      <c r="C21" s="17">
        <v>0.6</v>
      </c>
      <c r="D21" s="5">
        <f t="shared" si="0"/>
        <v>154200</v>
      </c>
      <c r="E21" s="17">
        <v>0.6</v>
      </c>
      <c r="F21" s="1">
        <f t="shared" si="3"/>
        <v>255000</v>
      </c>
      <c r="G21" s="18">
        <f t="shared" si="1"/>
        <v>100800</v>
      </c>
      <c r="H21" s="19">
        <f t="shared" si="2"/>
        <v>0.65369649805447472</v>
      </c>
    </row>
    <row r="22" spans="2:11" x14ac:dyDescent="0.35">
      <c r="B22" s="16" t="s">
        <v>41</v>
      </c>
      <c r="C22" s="17">
        <v>0.6</v>
      </c>
      <c r="D22" s="5">
        <f t="shared" si="0"/>
        <v>154200</v>
      </c>
      <c r="E22" s="17">
        <v>0.6</v>
      </c>
      <c r="F22" s="1">
        <f t="shared" si="3"/>
        <v>255000</v>
      </c>
      <c r="G22" s="18">
        <f t="shared" si="1"/>
        <v>100800</v>
      </c>
      <c r="H22" s="19">
        <f t="shared" si="2"/>
        <v>0.65369649805447472</v>
      </c>
    </row>
    <row r="23" spans="2:11" x14ac:dyDescent="0.35">
      <c r="B23" s="16" t="s">
        <v>42</v>
      </c>
      <c r="C23" s="17">
        <v>0.6</v>
      </c>
      <c r="D23" s="5">
        <f t="shared" si="0"/>
        <v>154200</v>
      </c>
      <c r="E23" s="17">
        <v>0.6</v>
      </c>
      <c r="F23" s="1">
        <f t="shared" si="3"/>
        <v>255000</v>
      </c>
      <c r="G23" s="18">
        <f t="shared" si="1"/>
        <v>100800</v>
      </c>
      <c r="H23" s="19">
        <f t="shared" si="2"/>
        <v>0.65369649805447472</v>
      </c>
    </row>
    <row r="24" spans="2:11" x14ac:dyDescent="0.35">
      <c r="B24" s="16" t="s">
        <v>43</v>
      </c>
      <c r="C24" s="17">
        <v>0.6</v>
      </c>
      <c r="D24" s="5">
        <f t="shared" si="0"/>
        <v>154200</v>
      </c>
      <c r="E24" s="17">
        <v>0.6</v>
      </c>
      <c r="F24" s="1">
        <f t="shared" si="3"/>
        <v>255000</v>
      </c>
      <c r="G24" s="18">
        <f t="shared" si="1"/>
        <v>100800</v>
      </c>
      <c r="H24" s="19">
        <f t="shared" si="2"/>
        <v>0.65369649805447472</v>
      </c>
    </row>
    <row r="25" spans="2:11" x14ac:dyDescent="0.35">
      <c r="B25" s="16" t="s">
        <v>44</v>
      </c>
      <c r="C25" s="17">
        <v>0.55000000000000004</v>
      </c>
      <c r="D25" s="5">
        <f t="shared" si="0"/>
        <v>141350</v>
      </c>
      <c r="E25" s="17">
        <v>0.45</v>
      </c>
      <c r="F25" s="1">
        <f t="shared" si="3"/>
        <v>191250</v>
      </c>
      <c r="G25" s="18">
        <f t="shared" si="1"/>
        <v>49900</v>
      </c>
      <c r="H25" s="19">
        <f t="shared" si="2"/>
        <v>0.35302440749911568</v>
      </c>
      <c r="I25" s="17">
        <v>0.4</v>
      </c>
    </row>
    <row r="26" spans="2:11" x14ac:dyDescent="0.35">
      <c r="B26" s="16" t="s">
        <v>45</v>
      </c>
      <c r="C26" s="17">
        <v>0.45</v>
      </c>
      <c r="D26" s="5">
        <f t="shared" si="0"/>
        <v>115650</v>
      </c>
      <c r="E26" s="17">
        <v>0.45</v>
      </c>
      <c r="F26" s="1">
        <f t="shared" si="3"/>
        <v>191250</v>
      </c>
      <c r="G26" s="18">
        <f t="shared" si="1"/>
        <v>75600</v>
      </c>
      <c r="H26" s="19">
        <f t="shared" si="2"/>
        <v>0.65369649805447472</v>
      </c>
      <c r="I26" s="17">
        <v>0.4</v>
      </c>
    </row>
    <row r="27" spans="2:11" x14ac:dyDescent="0.35">
      <c r="B27" s="16" t="s">
        <v>46</v>
      </c>
      <c r="C27" s="17">
        <v>0.45</v>
      </c>
      <c r="D27" s="5">
        <f t="shared" si="0"/>
        <v>115650</v>
      </c>
      <c r="E27" s="17">
        <v>0.45</v>
      </c>
      <c r="F27" s="1">
        <f t="shared" si="3"/>
        <v>191250</v>
      </c>
      <c r="G27" s="18">
        <f t="shared" si="1"/>
        <v>75600</v>
      </c>
      <c r="H27" s="19">
        <f t="shared" si="2"/>
        <v>0.65369649805447472</v>
      </c>
      <c r="I27" s="17">
        <v>0.4</v>
      </c>
    </row>
    <row r="28" spans="2:11" x14ac:dyDescent="0.35">
      <c r="B28" s="16" t="s">
        <v>47</v>
      </c>
      <c r="C28" s="17">
        <v>0.45</v>
      </c>
      <c r="D28" s="5">
        <f t="shared" si="0"/>
        <v>115650</v>
      </c>
      <c r="E28" s="17">
        <v>0.45</v>
      </c>
      <c r="F28" s="1">
        <f t="shared" si="3"/>
        <v>191250</v>
      </c>
      <c r="G28" s="18">
        <f t="shared" si="1"/>
        <v>75600</v>
      </c>
      <c r="H28" s="19">
        <f t="shared" si="2"/>
        <v>0.65369649805447472</v>
      </c>
      <c r="I28" s="17">
        <v>0.4</v>
      </c>
    </row>
    <row r="29" spans="2:11" x14ac:dyDescent="0.35">
      <c r="B29" s="16" t="s">
        <v>48</v>
      </c>
      <c r="C29" s="17">
        <v>0.55000000000000004</v>
      </c>
      <c r="D29" s="5">
        <f t="shared" si="0"/>
        <v>141350</v>
      </c>
      <c r="E29" s="17">
        <v>0.45</v>
      </c>
      <c r="F29" s="1">
        <f t="shared" si="3"/>
        <v>191250</v>
      </c>
      <c r="G29" s="18">
        <f t="shared" si="1"/>
        <v>49900</v>
      </c>
      <c r="H29" s="19">
        <f t="shared" si="2"/>
        <v>0.35302440749911568</v>
      </c>
      <c r="I29" s="17">
        <v>0.4</v>
      </c>
    </row>
    <row r="30" spans="2:11" ht="15" thickBot="1" x14ac:dyDescent="0.4">
      <c r="B30" s="20" t="s">
        <v>49</v>
      </c>
      <c r="C30" s="21" t="s">
        <v>50</v>
      </c>
      <c r="D30" s="22">
        <v>152700</v>
      </c>
      <c r="E30" s="21">
        <v>0.36</v>
      </c>
      <c r="F30" s="23">
        <f t="shared" si="3"/>
        <v>153000</v>
      </c>
      <c r="G30" s="24">
        <f t="shared" si="1"/>
        <v>300</v>
      </c>
      <c r="H30" s="25">
        <f t="shared" si="2"/>
        <v>1.9646365422396855E-3</v>
      </c>
    </row>
    <row r="32" spans="2:11" x14ac:dyDescent="0.35">
      <c r="B32" t="s">
        <v>51</v>
      </c>
      <c r="K32" t="s">
        <v>51</v>
      </c>
    </row>
    <row r="33" spans="2:11" x14ac:dyDescent="0.35">
      <c r="B33" s="26" t="s">
        <v>52</v>
      </c>
      <c r="K33" t="s">
        <v>53</v>
      </c>
    </row>
  </sheetData>
  <mergeCells count="7">
    <mergeCell ref="H5:H7"/>
    <mergeCell ref="C4:D4"/>
    <mergeCell ref="E4:F4"/>
    <mergeCell ref="B5:B7"/>
    <mergeCell ref="C5:D7"/>
    <mergeCell ref="E5:F7"/>
    <mergeCell ref="G5:G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3918-ACF6-4D43-9268-E94981808B2C}">
  <dimension ref="B2:AG87"/>
  <sheetViews>
    <sheetView tabSelected="1" topLeftCell="F1" zoomScaleNormal="100" workbookViewId="0">
      <selection activeCell="D19" sqref="D19"/>
    </sheetView>
  </sheetViews>
  <sheetFormatPr defaultRowHeight="14.5" x14ac:dyDescent="0.35"/>
  <cols>
    <col min="2" max="2" width="30" bestFit="1" customWidth="1"/>
    <col min="3" max="3" width="8.90625" style="6"/>
    <col min="4" max="4" width="32.08984375" style="3" bestFit="1" customWidth="1"/>
    <col min="5" max="5" width="8.90625" style="2"/>
    <col min="7" max="7" width="8.90625" style="6"/>
  </cols>
  <sheetData>
    <row r="2" spans="2:23" x14ac:dyDescent="0.35">
      <c r="B2" t="s">
        <v>62</v>
      </c>
      <c r="L2" t="s">
        <v>64</v>
      </c>
      <c r="W2" t="s">
        <v>65</v>
      </c>
    </row>
    <row r="3" spans="2:23" ht="15" thickBot="1" x14ac:dyDescent="0.4">
      <c r="E3" s="1"/>
      <c r="J3" s="5"/>
    </row>
    <row r="4" spans="2:23" ht="15" thickBot="1" x14ac:dyDescent="0.4">
      <c r="B4" s="33"/>
      <c r="C4" s="36" t="s">
        <v>58</v>
      </c>
      <c r="D4" s="37" t="s">
        <v>56</v>
      </c>
      <c r="E4" s="38" t="s">
        <v>57</v>
      </c>
      <c r="G4" s="39" t="s">
        <v>59</v>
      </c>
      <c r="H4" s="37" t="s">
        <v>60</v>
      </c>
      <c r="I4" s="38" t="s">
        <v>61</v>
      </c>
    </row>
    <row r="5" spans="2:23" x14ac:dyDescent="0.35">
      <c r="B5" s="34" t="s">
        <v>0</v>
      </c>
      <c r="C5" s="6">
        <v>65400</v>
      </c>
      <c r="D5" s="28">
        <v>6.0110856269113153</v>
      </c>
      <c r="E5" s="19">
        <v>0.16635930047694752</v>
      </c>
      <c r="G5" s="31">
        <v>62000</v>
      </c>
      <c r="H5" s="28">
        <v>3.6891935483870966</v>
      </c>
      <c r="I5" s="19">
        <v>0.27106195077165218</v>
      </c>
    </row>
    <row r="6" spans="2:23" x14ac:dyDescent="0.35">
      <c r="B6" s="34" t="s">
        <v>1</v>
      </c>
      <c r="C6" s="6">
        <v>55400</v>
      </c>
      <c r="D6" s="28">
        <v>7.0961191335740068</v>
      </c>
      <c r="E6" s="19">
        <v>0.14092209856915738</v>
      </c>
      <c r="G6" s="31">
        <v>52500</v>
      </c>
      <c r="H6" s="28">
        <v>4.3567619047619051</v>
      </c>
      <c r="I6" s="19">
        <v>0.22952826476631838</v>
      </c>
    </row>
    <row r="7" spans="2:23" x14ac:dyDescent="0.35">
      <c r="B7" s="34" t="s">
        <v>7</v>
      </c>
      <c r="C7" s="6">
        <v>150600</v>
      </c>
      <c r="D7" s="28">
        <v>2.6103917662682603</v>
      </c>
      <c r="E7" s="19">
        <v>0.38308426073131957</v>
      </c>
      <c r="G7" s="31">
        <v>99700</v>
      </c>
      <c r="H7" s="28">
        <v>2.2941825476429289</v>
      </c>
      <c r="I7" s="19">
        <v>0.43588510470860842</v>
      </c>
    </row>
    <row r="8" spans="2:23" x14ac:dyDescent="0.35">
      <c r="B8" s="34" t="s">
        <v>2</v>
      </c>
      <c r="C8" s="6">
        <v>87100</v>
      </c>
      <c r="D8" s="28">
        <v>4.5134902411021818</v>
      </c>
      <c r="E8" s="19">
        <v>0.22155802861685214</v>
      </c>
      <c r="G8" s="31">
        <v>82270</v>
      </c>
      <c r="H8" s="28">
        <v>2.7802358089218426</v>
      </c>
      <c r="I8" s="19">
        <v>0.35968172080619071</v>
      </c>
    </row>
    <row r="9" spans="2:23" x14ac:dyDescent="0.35">
      <c r="B9" s="34" t="s">
        <v>3</v>
      </c>
      <c r="C9" s="6">
        <v>67300</v>
      </c>
      <c r="D9" s="28">
        <v>5.841381872213967</v>
      </c>
      <c r="E9" s="19">
        <v>0.17119236883942765</v>
      </c>
      <c r="G9" s="31">
        <v>63820</v>
      </c>
      <c r="H9" s="28">
        <v>3.5839862112190537</v>
      </c>
      <c r="I9" s="19">
        <v>0.27901893061688454</v>
      </c>
    </row>
    <row r="10" spans="2:23" x14ac:dyDescent="0.35">
      <c r="B10" s="34" t="s">
        <v>4</v>
      </c>
      <c r="C10" s="6">
        <v>61500</v>
      </c>
      <c r="D10" s="28">
        <v>6.3922764227642279</v>
      </c>
      <c r="E10" s="19">
        <v>0.15643879173290939</v>
      </c>
      <c r="G10" s="31">
        <v>57500</v>
      </c>
      <c r="H10" s="28">
        <v>3.977913043478261</v>
      </c>
      <c r="I10" s="19">
        <v>0.25138809950596774</v>
      </c>
    </row>
    <row r="11" spans="2:23" x14ac:dyDescent="0.35">
      <c r="B11" s="34" t="s">
        <v>5</v>
      </c>
      <c r="C11" s="6">
        <v>67000</v>
      </c>
      <c r="D11" s="28">
        <v>5.8675373134328357</v>
      </c>
      <c r="E11" s="19">
        <v>0.17042925278219395</v>
      </c>
      <c r="G11" s="31">
        <v>62660</v>
      </c>
      <c r="H11" s="28">
        <v>3.6503351420363868</v>
      </c>
      <c r="I11" s="19">
        <v>0.2739474489572859</v>
      </c>
    </row>
    <row r="12" spans="2:23" x14ac:dyDescent="0.35">
      <c r="B12" s="34" t="s">
        <v>6</v>
      </c>
      <c r="C12" s="6">
        <v>82500</v>
      </c>
      <c r="D12" s="28">
        <v>4.7651515151515156</v>
      </c>
      <c r="E12" s="19">
        <v>0.20985691573926868</v>
      </c>
      <c r="G12" s="31">
        <v>77000</v>
      </c>
      <c r="H12" s="28">
        <v>2.9705194805194806</v>
      </c>
      <c r="I12" s="19">
        <v>0.33664145499060028</v>
      </c>
    </row>
    <row r="13" spans="2:23" x14ac:dyDescent="0.35">
      <c r="B13" s="34" t="s">
        <v>8</v>
      </c>
      <c r="C13" s="6">
        <v>60500</v>
      </c>
      <c r="D13" s="28">
        <v>6.4979338842975203</v>
      </c>
      <c r="E13" s="19">
        <v>0.15389507154213036</v>
      </c>
      <c r="G13" s="31">
        <v>57000</v>
      </c>
      <c r="H13" s="28">
        <v>4.0128070175438593</v>
      </c>
      <c r="I13" s="19">
        <v>0.24920211603200279</v>
      </c>
    </row>
    <row r="14" spans="2:23" x14ac:dyDescent="0.35">
      <c r="B14" s="34" t="s">
        <v>9</v>
      </c>
      <c r="C14" s="6">
        <v>41800</v>
      </c>
      <c r="D14" s="28">
        <v>9.4049043062200965</v>
      </c>
      <c r="E14" s="19">
        <v>0.1063275039745628</v>
      </c>
      <c r="G14" s="31">
        <v>35800</v>
      </c>
      <c r="H14" s="28">
        <v>6.3891061452513966</v>
      </c>
      <c r="I14" s="19">
        <v>0.15651641673588948</v>
      </c>
    </row>
    <row r="15" spans="2:23" ht="15" thickBot="1" x14ac:dyDescent="0.4">
      <c r="B15" s="35" t="s">
        <v>16</v>
      </c>
      <c r="C15" s="29">
        <v>15500</v>
      </c>
      <c r="D15" s="30">
        <v>25.362903225806452</v>
      </c>
      <c r="E15" s="25">
        <v>3.942766295707472E-2</v>
      </c>
      <c r="G15" s="32">
        <v>15500</v>
      </c>
      <c r="H15" s="30">
        <v>14.756774193548386</v>
      </c>
      <c r="I15" s="25">
        <v>6.7765487692913046E-2</v>
      </c>
    </row>
    <row r="17" spans="2:33" x14ac:dyDescent="0.35">
      <c r="B17" t="s">
        <v>51</v>
      </c>
    </row>
    <row r="18" spans="2:33" x14ac:dyDescent="0.35">
      <c r="B18" t="s">
        <v>52</v>
      </c>
    </row>
    <row r="25" spans="2:33" x14ac:dyDescent="0.35">
      <c r="B25" t="s">
        <v>66</v>
      </c>
    </row>
    <row r="26" spans="2:33" ht="15" thickBot="1" x14ac:dyDescent="0.4"/>
    <row r="27" spans="2:33" ht="15" thickBot="1" x14ac:dyDescent="0.4">
      <c r="B27" s="33"/>
      <c r="C27" s="37" t="s">
        <v>56</v>
      </c>
      <c r="D27" s="42" t="s">
        <v>60</v>
      </c>
      <c r="G27" t="s">
        <v>67</v>
      </c>
    </row>
    <row r="28" spans="2:33" x14ac:dyDescent="0.35">
      <c r="B28" s="34" t="s">
        <v>0</v>
      </c>
      <c r="C28" s="28">
        <v>6.0110856269113153</v>
      </c>
      <c r="D28" s="40">
        <v>3.6891935483870966</v>
      </c>
    </row>
    <row r="29" spans="2:33" x14ac:dyDescent="0.35">
      <c r="B29" s="34" t="s">
        <v>1</v>
      </c>
      <c r="C29" s="28">
        <v>7.0961191335740068</v>
      </c>
      <c r="D29" s="40">
        <v>4.3567619047619051</v>
      </c>
    </row>
    <row r="30" spans="2:33" x14ac:dyDescent="0.35">
      <c r="B30" s="34" t="s">
        <v>7</v>
      </c>
      <c r="C30" s="28">
        <v>2.6103917662682603</v>
      </c>
      <c r="D30" s="40">
        <v>2.2941825476429289</v>
      </c>
      <c r="AG30" t="s">
        <v>63</v>
      </c>
    </row>
    <row r="31" spans="2:33" x14ac:dyDescent="0.35">
      <c r="B31" s="34" t="s">
        <v>2</v>
      </c>
      <c r="C31" s="28">
        <v>4.5134902411021818</v>
      </c>
      <c r="D31" s="40">
        <v>2.7802358089218426</v>
      </c>
    </row>
    <row r="32" spans="2:33" x14ac:dyDescent="0.35">
      <c r="B32" s="34" t="s">
        <v>3</v>
      </c>
      <c r="C32" s="28">
        <v>5.841381872213967</v>
      </c>
      <c r="D32" s="40">
        <v>3.5839862112190537</v>
      </c>
    </row>
    <row r="33" spans="2:4" x14ac:dyDescent="0.35">
      <c r="B33" s="34" t="s">
        <v>4</v>
      </c>
      <c r="C33" s="28">
        <v>6.3922764227642279</v>
      </c>
      <c r="D33" s="40">
        <v>3.977913043478261</v>
      </c>
    </row>
    <row r="34" spans="2:4" x14ac:dyDescent="0.35">
      <c r="B34" s="34" t="s">
        <v>5</v>
      </c>
      <c r="C34" s="28">
        <v>5.8675373134328357</v>
      </c>
      <c r="D34" s="40">
        <v>3.6503351420363868</v>
      </c>
    </row>
    <row r="35" spans="2:4" x14ac:dyDescent="0.35">
      <c r="B35" s="34" t="s">
        <v>6</v>
      </c>
      <c r="C35" s="28">
        <v>4.7651515151515156</v>
      </c>
      <c r="D35" s="40">
        <v>2.9705194805194806</v>
      </c>
    </row>
    <row r="36" spans="2:4" x14ac:dyDescent="0.35">
      <c r="B36" s="34" t="s">
        <v>8</v>
      </c>
      <c r="C36" s="28">
        <v>6.4979338842975203</v>
      </c>
      <c r="D36" s="40">
        <v>4.0128070175438593</v>
      </c>
    </row>
    <row r="37" spans="2:4" x14ac:dyDescent="0.35">
      <c r="B37" s="34" t="s">
        <v>9</v>
      </c>
      <c r="C37" s="28">
        <v>9.4049043062200965</v>
      </c>
      <c r="D37" s="40">
        <v>6.3891061452513966</v>
      </c>
    </row>
    <row r="38" spans="2:4" ht="15" thickBot="1" x14ac:dyDescent="0.4">
      <c r="B38" s="35" t="s">
        <v>16</v>
      </c>
      <c r="C38" s="30">
        <v>25.362903225806452</v>
      </c>
      <c r="D38" s="41">
        <v>14.756774193548386</v>
      </c>
    </row>
    <row r="40" spans="2:4" x14ac:dyDescent="0.35">
      <c r="B40" t="s">
        <v>51</v>
      </c>
    </row>
    <row r="41" spans="2:4" x14ac:dyDescent="0.35">
      <c r="B41" t="s">
        <v>52</v>
      </c>
    </row>
    <row r="47" spans="2:4" x14ac:dyDescent="0.35">
      <c r="B47" t="s">
        <v>68</v>
      </c>
    </row>
    <row r="48" spans="2:4" ht="15" thickBot="1" x14ac:dyDescent="0.4"/>
    <row r="49" spans="2:7" ht="15" thickBot="1" x14ac:dyDescent="0.4">
      <c r="B49" s="33"/>
      <c r="C49" s="38" t="s">
        <v>57</v>
      </c>
      <c r="D49" s="38" t="s">
        <v>61</v>
      </c>
    </row>
    <row r="50" spans="2:7" x14ac:dyDescent="0.35">
      <c r="B50" s="34" t="s">
        <v>0</v>
      </c>
      <c r="C50" s="19">
        <v>0.16635930047694752</v>
      </c>
      <c r="D50" s="19">
        <v>0.27106195077165218</v>
      </c>
    </row>
    <row r="51" spans="2:7" x14ac:dyDescent="0.35">
      <c r="B51" s="34" t="s">
        <v>1</v>
      </c>
      <c r="C51" s="19">
        <v>0.14092209856915738</v>
      </c>
      <c r="D51" s="19">
        <v>0.22952826476631838</v>
      </c>
    </row>
    <row r="52" spans="2:7" x14ac:dyDescent="0.35">
      <c r="B52" s="34" t="s">
        <v>7</v>
      </c>
      <c r="C52" s="19">
        <v>0.38308426073131957</v>
      </c>
      <c r="D52" s="19">
        <v>0.43588510470860842</v>
      </c>
    </row>
    <row r="53" spans="2:7" x14ac:dyDescent="0.35">
      <c r="B53" s="34" t="s">
        <v>2</v>
      </c>
      <c r="C53" s="19">
        <v>0.22155802861685214</v>
      </c>
      <c r="D53" s="19">
        <v>0.35968172080619071</v>
      </c>
    </row>
    <row r="54" spans="2:7" x14ac:dyDescent="0.35">
      <c r="B54" s="34" t="s">
        <v>3</v>
      </c>
      <c r="C54" s="19">
        <v>0.17119236883942765</v>
      </c>
      <c r="D54" s="19">
        <v>0.27901893061688454</v>
      </c>
    </row>
    <row r="55" spans="2:7" x14ac:dyDescent="0.35">
      <c r="B55" s="34" t="s">
        <v>4</v>
      </c>
      <c r="C55" s="19">
        <v>0.15643879173290939</v>
      </c>
      <c r="D55" s="19">
        <v>0.25138809950596774</v>
      </c>
    </row>
    <row r="56" spans="2:7" x14ac:dyDescent="0.35">
      <c r="B56" s="34" t="s">
        <v>5</v>
      </c>
      <c r="C56" s="19">
        <v>0.17042925278219395</v>
      </c>
      <c r="D56" s="19">
        <v>0.2739474489572859</v>
      </c>
    </row>
    <row r="57" spans="2:7" x14ac:dyDescent="0.35">
      <c r="B57" s="34" t="s">
        <v>6</v>
      </c>
      <c r="C57" s="19">
        <v>0.20985691573926868</v>
      </c>
      <c r="D57" s="19">
        <v>0.33664145499060028</v>
      </c>
      <c r="G57" t="s">
        <v>69</v>
      </c>
    </row>
    <row r="58" spans="2:7" x14ac:dyDescent="0.35">
      <c r="B58" s="34" t="s">
        <v>8</v>
      </c>
      <c r="C58" s="19">
        <v>0.15389507154213036</v>
      </c>
      <c r="D58" s="19">
        <v>0.24920211603200279</v>
      </c>
    </row>
    <row r="59" spans="2:7" x14ac:dyDescent="0.35">
      <c r="B59" s="34" t="s">
        <v>9</v>
      </c>
      <c r="C59" s="19">
        <v>0.1063275039745628</v>
      </c>
      <c r="D59" s="19">
        <v>0.15651641673588948</v>
      </c>
    </row>
    <row r="60" spans="2:7" ht="15" thickBot="1" x14ac:dyDescent="0.4">
      <c r="B60" s="35" t="s">
        <v>16</v>
      </c>
      <c r="C60" s="25">
        <v>3.942766295707472E-2</v>
      </c>
      <c r="D60" s="25">
        <v>6.7765487692913046E-2</v>
      </c>
    </row>
    <row r="62" spans="2:7" x14ac:dyDescent="0.35">
      <c r="B62" t="s">
        <v>51</v>
      </c>
    </row>
    <row r="63" spans="2:7" x14ac:dyDescent="0.35">
      <c r="B63" t="s">
        <v>52</v>
      </c>
    </row>
    <row r="86" spans="7:7" x14ac:dyDescent="0.35">
      <c r="G86" t="s">
        <v>51</v>
      </c>
    </row>
    <row r="87" spans="7:7" x14ac:dyDescent="0.35">
      <c r="G87" t="s">
        <v>52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97214-96F1-4DE0-BDD1-85E2F107CDDF}">
  <dimension ref="B1:K5"/>
  <sheetViews>
    <sheetView workbookViewId="0">
      <selection activeCell="D3" sqref="D3:D5"/>
    </sheetView>
  </sheetViews>
  <sheetFormatPr defaultRowHeight="14.5" x14ac:dyDescent="0.35"/>
  <cols>
    <col min="2" max="2" width="28.90625" bestFit="1" customWidth="1"/>
    <col min="5" max="5" width="34.6328125" bestFit="1" customWidth="1"/>
  </cols>
  <sheetData>
    <row r="1" spans="2:11" x14ac:dyDescent="0.35">
      <c r="D1" t="s">
        <v>12</v>
      </c>
    </row>
    <row r="2" spans="2:11" x14ac:dyDescent="0.35">
      <c r="F2" s="1">
        <v>393125</v>
      </c>
      <c r="H2" s="6"/>
      <c r="K2" s="5">
        <v>228730</v>
      </c>
    </row>
    <row r="3" spans="2:11" x14ac:dyDescent="0.35">
      <c r="B3" t="s">
        <v>10</v>
      </c>
      <c r="C3">
        <v>61889.419250412197</v>
      </c>
      <c r="D3">
        <f>C3/K2</f>
        <v>0.27057849538937701</v>
      </c>
      <c r="E3" t="s">
        <v>13</v>
      </c>
    </row>
    <row r="4" spans="2:11" x14ac:dyDescent="0.35">
      <c r="B4" t="s">
        <v>10</v>
      </c>
      <c r="C4">
        <v>61889.419250412197</v>
      </c>
      <c r="D4">
        <f>C4/F2</f>
        <v>0.15742936534286092</v>
      </c>
      <c r="E4" t="s">
        <v>14</v>
      </c>
    </row>
    <row r="5" spans="2:11" x14ac:dyDescent="0.35">
      <c r="B5" t="s">
        <v>11</v>
      </c>
      <c r="C5">
        <v>107257</v>
      </c>
      <c r="D5">
        <f>C5/F2</f>
        <v>0.27283179650238476</v>
      </c>
      <c r="E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3</vt:i4>
      </vt:variant>
    </vt:vector>
  </HeadingPairs>
  <TitlesOfParts>
    <vt:vector size="3" baseType="lpstr">
      <vt:lpstr>Pagat e Funksionarëve</vt:lpstr>
      <vt:lpstr>Raport Paga me Kryeministrin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Ilir Brasha</dc:creator>
  <cp:lastModifiedBy>Aranita Brahaj</cp:lastModifiedBy>
  <dcterms:created xsi:type="dcterms:W3CDTF">2023-05-25T13:50:39Z</dcterms:created>
  <dcterms:modified xsi:type="dcterms:W3CDTF">2023-05-25T23:04:16Z</dcterms:modified>
</cp:coreProperties>
</file>