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2D5B5DA-5AAC-485D-9188-0AA8ACFBB055}" xr6:coauthVersionLast="47" xr6:coauthVersionMax="47" xr10:uidLastSave="{00000000-0000-0000-0000-000000000000}"/>
  <bookViews>
    <workbookView xWindow="-120" yWindow="-120" windowWidth="29040" windowHeight="15840" tabRatio="810" activeTab="2" xr2:uid="{00000000-000D-0000-FFFF-FFFF00000000}"/>
  </bookViews>
  <sheets>
    <sheet name="Anëtar këshilli" sheetId="1" r:id="rId1"/>
    <sheet name="PS" sheetId="2" r:id="rId2"/>
    <sheet name="Bashkë Fitojmë" sheetId="3" r:id="rId3"/>
    <sheet name="PSD" sheetId="4" r:id="rId4"/>
    <sheet name="PD" sheetId="5" r:id="rId5"/>
    <sheet name="Kryesim nr. këshilltarë" sheetId="6" r:id="rId6"/>
    <sheet name="Kryesim sipas bashkive" sheetId="7" r:id="rId7"/>
    <sheet name="Nr. këshilltarë 2023" sheetId="8" r:id="rId8"/>
    <sheet name="Ps këshilltarë" sheetId="9" r:id="rId9"/>
    <sheet name="BF-PD" sheetId="11" r:id="rId10"/>
    <sheet name="Nr. Këshilltarë 2015" sheetId="12" r:id="rId11"/>
  </sheets>
  <definedNames>
    <definedName name="_xlnm._FilterDatabase" localSheetId="9" hidden="1">'BF-PD'!$B$26:$E$26</definedName>
    <definedName name="_xlnm._FilterDatabase" localSheetId="10" hidden="1">'Nr. Këshilltarë 2015'!$B$4:$C$4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2" l="1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65" i="12" s="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D6" i="11"/>
  <c r="C6" i="11"/>
  <c r="D66" i="9"/>
  <c r="E66" i="9" s="1"/>
  <c r="C66" i="9"/>
  <c r="C47" i="8"/>
  <c r="E15" i="7"/>
  <c r="E8" i="7"/>
  <c r="E7" i="7"/>
  <c r="E5" i="7"/>
  <c r="E66" i="5"/>
  <c r="D66" i="5"/>
  <c r="C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66" i="3"/>
  <c r="C66" i="3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6" i="1" s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</calcChain>
</file>

<file path=xl/sharedStrings.xml><?xml version="1.0" encoding="utf-8"?>
<sst xmlns="http://schemas.openxmlformats.org/spreadsheetml/2006/main" count="830" uniqueCount="237">
  <si>
    <t>Tabela 1: Anëtarë këshilli sipas subjekteve dhe bashkive, Rezultate Zgjedhore 2023</t>
  </si>
  <si>
    <t>Municipality</t>
  </si>
  <si>
    <t>Together We Win Coalition</t>
  </si>
  <si>
    <t>Socialist Party of Albania</t>
  </si>
  <si>
    <t>Environmental Agrarian Party of Albania</t>
  </si>
  <si>
    <t>Albanian Republican Party</t>
  </si>
  <si>
    <t>The Legality Movement Party</t>
  </si>
  <si>
    <t>Social Democracy Party</t>
  </si>
  <si>
    <t>Liberal Rightwing Alliance</t>
  </si>
  <si>
    <t>Social Democratic Party</t>
  </si>
  <si>
    <t>Democratic Party</t>
  </si>
  <si>
    <t>Progressive Alliance L.ZH.K</t>
  </si>
  <si>
    <t>New Democratic Spirit</t>
  </si>
  <si>
    <t>Justice, Integration and Unity Party</t>
  </si>
  <si>
    <t xml:space="preserve"> Democratic Alliance of Albania Party</t>
  </si>
  <si>
    <t>Democratic Conviction</t>
  </si>
  <si>
    <t>Party for the Protection of Immigrants' Rights</t>
  </si>
  <si>
    <t>National Labor Alliance</t>
  </si>
  <si>
    <t>National Front</t>
  </si>
  <si>
    <t>Alliance for Democracy and Solidarity</t>
  </si>
  <si>
    <t>Albanian labor movement</t>
  </si>
  <si>
    <t>Left Front</t>
  </si>
  <si>
    <t>National Unity Party</t>
  </si>
  <si>
    <t>Green Party</t>
  </si>
  <si>
    <t>Conservative party</t>
  </si>
  <si>
    <t>The New Movement</t>
  </si>
  <si>
    <t>Alliance for European Equality and Justice</t>
  </si>
  <si>
    <t>National Conservative Party of Albania</t>
  </si>
  <si>
    <t>Alliance of Macedonians for European integration</t>
  </si>
  <si>
    <t>Party of Albanian Democratic Reforms</t>
  </si>
  <si>
    <t>Communist Party of Albania</t>
  </si>
  <si>
    <t>Christian Democratic Party</t>
  </si>
  <si>
    <t>The Binding Initiative (Thurje)</t>
  </si>
  <si>
    <t>Together Movement</t>
  </si>
  <si>
    <t>Greek Ethnic Minority for the Future</t>
  </si>
  <si>
    <t>Party Democratic Christian Alliance of Albania</t>
  </si>
  <si>
    <t>Albanian Democratic Christian League</t>
  </si>
  <si>
    <t>The Albanian Future</t>
  </si>
  <si>
    <t>Astrit Ademi</t>
  </si>
  <si>
    <t>Mitat Daja</t>
  </si>
  <si>
    <t>Festim Kaso</t>
  </si>
  <si>
    <t>Lazjon Petri</t>
  </si>
  <si>
    <t>Ibrahim Bajrami</t>
  </si>
  <si>
    <t>Diogjen Kolici</t>
  </si>
  <si>
    <t>Rinaldo Piroli</t>
  </si>
  <si>
    <t>Total</t>
  </si>
  <si>
    <t>Has</t>
  </si>
  <si>
    <t>Kukës</t>
  </si>
  <si>
    <t>Tropojë</t>
  </si>
  <si>
    <t>Fushë Arrëz</t>
  </si>
  <si>
    <t>Malësi e Madhe</t>
  </si>
  <si>
    <t>Pukë</t>
  </si>
  <si>
    <t>Shkodër</t>
  </si>
  <si>
    <t>Vau i Dejës</t>
  </si>
  <si>
    <t>Kurbin</t>
  </si>
  <si>
    <t>Lezhë</t>
  </si>
  <si>
    <t>Mirditë</t>
  </si>
  <si>
    <t>Bulqizë</t>
  </si>
  <si>
    <t>Dibër</t>
  </si>
  <si>
    <t>Klos</t>
  </si>
  <si>
    <t>Mat</t>
  </si>
  <si>
    <t>Durrës</t>
  </si>
  <si>
    <t>Krujë</t>
  </si>
  <si>
    <t>Shijak</t>
  </si>
  <si>
    <t>Kamzë</t>
  </si>
  <si>
    <t>Kavajë</t>
  </si>
  <si>
    <t>Rrogozhinë</t>
  </si>
  <si>
    <t>Tiranë</t>
  </si>
  <si>
    <t>Vorë</t>
  </si>
  <si>
    <t>Belsh</t>
  </si>
  <si>
    <t>Cërrik</t>
  </si>
  <si>
    <t>Elbasan</t>
  </si>
  <si>
    <t>Gramsh</t>
  </si>
  <si>
    <t>Librazhd</t>
  </si>
  <si>
    <t>Peqin</t>
  </si>
  <si>
    <t>Përrenjas</t>
  </si>
  <si>
    <t>Divjakë</t>
  </si>
  <si>
    <t>Fier</t>
  </si>
  <si>
    <t>Lushnje</t>
  </si>
  <si>
    <t>Mallakastër</t>
  </si>
  <si>
    <t>Patos</t>
  </si>
  <si>
    <t>Roskovec</t>
  </si>
  <si>
    <t>Berat</t>
  </si>
  <si>
    <t>Kuçovë</t>
  </si>
  <si>
    <t>Poliçan</t>
  </si>
  <si>
    <t>Skrapar</t>
  </si>
  <si>
    <t>Ura Vajgurore</t>
  </si>
  <si>
    <t>Devoll</t>
  </si>
  <si>
    <t>Kolonjë</t>
  </si>
  <si>
    <t>Korçë</t>
  </si>
  <si>
    <t>Maliq</t>
  </si>
  <si>
    <t>Pogradec</t>
  </si>
  <si>
    <t>Pustec</t>
  </si>
  <si>
    <t>Dropull</t>
  </si>
  <si>
    <t>Gjirokastër</t>
  </si>
  <si>
    <t>Këlcyrë</t>
  </si>
  <si>
    <t>Libohovë</t>
  </si>
  <si>
    <t>Memaliaj</t>
  </si>
  <si>
    <t>Përmet</t>
  </si>
  <si>
    <t>Tepelenë</t>
  </si>
  <si>
    <t>Delvinë</t>
  </si>
  <si>
    <t>Finiq</t>
  </si>
  <si>
    <t>Himarë</t>
  </si>
  <si>
    <t>Konispol</t>
  </si>
  <si>
    <t>Sarandë</t>
  </si>
  <si>
    <t>Selenicë</t>
  </si>
  <si>
    <t>Vlorë</t>
  </si>
  <si>
    <t>Comments and Analysis: Open Data Albania</t>
  </si>
  <si>
    <t>Source: CEC, https://iemis.kqz.gov.al/results2023/results2023.htm</t>
  </si>
  <si>
    <t>Table 2: Socialist Party, Municipalities with over 50% of council seats won, May 14 Election Results, 2023</t>
  </si>
  <si>
    <t>Graph 2:  Socialist Party, Municipalities with majority of council seats won, May 14 Election Results, 2023</t>
  </si>
  <si>
    <t>SP Council Seats</t>
  </si>
  <si>
    <t>Total Number of Council Seats</t>
  </si>
  <si>
    <t>Share of council seats against the total</t>
  </si>
  <si>
    <t>Table 4: Together We Win Coalition Municipal Seats won, May 14 Election Results, 2023</t>
  </si>
  <si>
    <t>Graph 4: Together We Win Coalition Council Seats won by Municipality, May 14 Election Results, 2023</t>
  </si>
  <si>
    <t>Together We Win Coalition Council Seats</t>
  </si>
  <si>
    <t xml:space="preserve">Total </t>
  </si>
  <si>
    <t>Table 5: Council seats  won by the Social Democratic Party by Municipality, May 14 Election Results, 2023</t>
  </si>
  <si>
    <t>Graph 5: Council seats  won by the Social Democratic Party by Municipality, May 14 Election Results, 2023</t>
  </si>
  <si>
    <t>SDP Council Seats</t>
  </si>
  <si>
    <t>Table 6: Council seats  won by the Official Democratic Party by Municipality, May 14 Election Results, 2023</t>
  </si>
  <si>
    <t>Graph 6: Council seats  won by the Official Democratic Party by Municipality, May 14 Election Results, 2023</t>
  </si>
  <si>
    <t>Official DP Council Seats</t>
  </si>
  <si>
    <t>Mallaksatër</t>
  </si>
  <si>
    <t>Prrenjas</t>
  </si>
  <si>
    <t>Kamëz</t>
  </si>
  <si>
    <t>Table 7: Municipalities in which the political subjects won the majority of council seats</t>
  </si>
  <si>
    <t>Graph 7: Municipalities in which the political subjects won the majority of council seats</t>
  </si>
  <si>
    <t>Political Subject</t>
  </si>
  <si>
    <t>Nr. of Municipalities</t>
  </si>
  <si>
    <t>Socialist Party</t>
  </si>
  <si>
    <t>Official Democratic Party</t>
  </si>
  <si>
    <t>SP-TWW equal seats</t>
  </si>
  <si>
    <t>SP-SDP equal seats</t>
  </si>
  <si>
    <t>SDP-EAP equal seats</t>
  </si>
  <si>
    <t>Table 8: Municipalities and the number of council members, based on the political subjects leading by number</t>
  </si>
  <si>
    <t>Subjects leading by number of council seats</t>
  </si>
  <si>
    <t>Number of Council Seats</t>
  </si>
  <si>
    <t>Seats won by other subjects</t>
  </si>
  <si>
    <t>SP-Together We Win Coalition</t>
  </si>
  <si>
    <t>SP</t>
  </si>
  <si>
    <t>Equal seats PS-Together We Win</t>
  </si>
  <si>
    <t>Equal seats  PSD - PAA</t>
  </si>
  <si>
    <t>SDP</t>
  </si>
  <si>
    <t>SP-SDP</t>
  </si>
  <si>
    <t>Table 9: Subjects ranked by the number of city council seats won</t>
  </si>
  <si>
    <t>Graph 9: Subjects ranked by the number of city council seats won on national scale</t>
  </si>
  <si>
    <t>Nukmber of seats won</t>
  </si>
  <si>
    <t>Share against the total</t>
  </si>
  <si>
    <t>Together we win</t>
  </si>
  <si>
    <t>Agrarian Environmentalist Party of Albania</t>
  </si>
  <si>
    <t>Legality Movement Party</t>
  </si>
  <si>
    <t>The Green Party</t>
  </si>
  <si>
    <t>National Tree Alliance</t>
  </si>
  <si>
    <t>Liberal Right Alliance</t>
  </si>
  <si>
    <t>Party Democratic Alliance of Albania</t>
  </si>
  <si>
    <t>The Albanian future</t>
  </si>
  <si>
    <t>National Front Party</t>
  </si>
  <si>
    <t>Binding initiative (Thurje)</t>
  </si>
  <si>
    <t>Democratic Persuasion</t>
  </si>
  <si>
    <t>Conservative Party</t>
  </si>
  <si>
    <t>The NEW movement</t>
  </si>
  <si>
    <t>Independent - Astrit Ademi</t>
  </si>
  <si>
    <t>Independent - Mitat Daja</t>
  </si>
  <si>
    <t>Independent - Kaso Celebration</t>
  </si>
  <si>
    <t>Independent - Lazjon Petri</t>
  </si>
  <si>
    <t>Independent - Ibrahim Bajrami</t>
  </si>
  <si>
    <t>Independent - Diogenes Kolici</t>
  </si>
  <si>
    <t>Independent - Rinaldo Piroli</t>
  </si>
  <si>
    <t>Table 10: Socialist Party, number of municipal council seats won, local election 2023 vs 2015</t>
  </si>
  <si>
    <t>Graph 10: Socialist Party, number of municipal council seats won, local election 2023 vs 2015</t>
  </si>
  <si>
    <t>Graph 10.1: Socialist Party, difference in the number of municipal council seats won, local election 2023 vs 2015</t>
  </si>
  <si>
    <t>Council seats 2023</t>
  </si>
  <si>
    <t>Council seats 2015</t>
  </si>
  <si>
    <t>Difference in Council seats</t>
  </si>
  <si>
    <t>Source: CEC, https://iemis.kqz.gov.al/results2023/results2023.htm , https://cec.org.al/zgjedhjet-vendore-2015/</t>
  </si>
  <si>
    <t>Table 11: Number of Council seats won Together We Win -Official PD 2023 vs DP-SMI-HRUP-DCHP 2015</t>
  </si>
  <si>
    <t>Graph 11: Number of Council seats won Together We Win -Official PD 2023 vs DP-SMI-HRUP-DCHP 2015</t>
  </si>
  <si>
    <t>Election 2015</t>
  </si>
  <si>
    <t>Election 2023</t>
  </si>
  <si>
    <t>Number of Council Seats won</t>
  </si>
  <si>
    <t>Share of Council Seats won</t>
  </si>
  <si>
    <t xml:space="preserve">Total Council Seats </t>
  </si>
  <si>
    <t>Source, CEC, https://iemis.kqz.gov.al/results2023/results2023.htm , https://cec.org.al/zgjedhjet-vendore-2015/</t>
  </si>
  <si>
    <t>Table 13: Together We Win  Coalition + Official Democratic Party,  Number of Council Members, Local Elections 2023 vs 2015</t>
  </si>
  <si>
    <t>Difference in seats</t>
  </si>
  <si>
    <t>Graph 13:  Together We Win  Coalition + Official Democratic Party,  Number of Council Members, Local Elections 2023 vs 2015</t>
  </si>
  <si>
    <t>Table 12: Number of council seats won by political subjects, Local Elections 2015</t>
  </si>
  <si>
    <t>Graph 12: Number of council seats won by political subjects, Local Elections 2015</t>
  </si>
  <si>
    <t xml:space="preserve">Nr. council seats </t>
  </si>
  <si>
    <t>Share against the total seats</t>
  </si>
  <si>
    <t>Socialist Movement for Integration</t>
  </si>
  <si>
    <t>The Republican Party</t>
  </si>
  <si>
    <t>The Christian Democratic Party of Albania</t>
  </si>
  <si>
    <t>True Socialist Party 91</t>
  </si>
  <si>
    <t>National Development Movement Party</t>
  </si>
  <si>
    <t>Democratic National Front Party</t>
  </si>
  <si>
    <t>Moderate Socialist Party</t>
  </si>
  <si>
    <t>Party Union for Human Rights</t>
  </si>
  <si>
    <t>Liberal Democratic Union Party</t>
  </si>
  <si>
    <t>Law and Justice Party</t>
  </si>
  <si>
    <t xml:space="preserve"> G99 Party</t>
  </si>
  <si>
    <t>Democratic Alliance</t>
  </si>
  <si>
    <t xml:space="preserve">Albanian Hour Party </t>
  </si>
  <si>
    <t>Democratic Union Party</t>
  </si>
  <si>
    <t>Alliance of Macedonians for European Integration</t>
  </si>
  <si>
    <t>The New Denied Rights Party</t>
  </si>
  <si>
    <t>Albanian Future Party</t>
  </si>
  <si>
    <t>Albanian Democratic Christian Party</t>
  </si>
  <si>
    <t>Albanian Homeland Party</t>
  </si>
  <si>
    <t>Social Democratic Party of Albania</t>
  </si>
  <si>
    <t>Party Persons with Disabilities</t>
  </si>
  <si>
    <t>Albanian Social Workers Party</t>
  </si>
  <si>
    <t>New European Democracy Party</t>
  </si>
  <si>
    <t>Party Movement for Justice of Albanians</t>
  </si>
  <si>
    <t>Party for the Europeanization and Integration of Albania</t>
  </si>
  <si>
    <t>The Youth Force Party</t>
  </si>
  <si>
    <t>The Party of Denied Rights</t>
  </si>
  <si>
    <t>Liberal Right Thought Party</t>
  </si>
  <si>
    <t>People's Christian Democratic Party of Albania</t>
  </si>
  <si>
    <t>National Reconciliation Party</t>
  </si>
  <si>
    <t>Democratic Movement for Change Party</t>
  </si>
  <si>
    <t>Party of the Muslim Union of Albania</t>
  </si>
  <si>
    <t>Freedom Road Party</t>
  </si>
  <si>
    <t>The Labor Party of Albania</t>
  </si>
  <si>
    <t>Christian Democratic Party of Albania</t>
  </si>
  <si>
    <t>Communist Party of Albania November 8</t>
  </si>
  <si>
    <t>Albanian Affairs Party</t>
  </si>
  <si>
    <t>Democratic Movement for Welfare Values Progress</t>
  </si>
  <si>
    <t>Independent - Astrit Zyber Ademi</t>
  </si>
  <si>
    <t>Source: CEC, https://cec.org.al/zgjedhjet-vendore-2015/</t>
  </si>
  <si>
    <t>Source:CEC, https://cec.org.al/zgjedhjet-vendore-2015/</t>
  </si>
  <si>
    <t>Graph 3: Socialist Party, Municipalities with less than 50% of council seats won, May 14 Election Results, 2023</t>
  </si>
  <si>
    <t>Table 3: Socialist Party, Municipalities with less than 50% of council seats won, May 14 Election Results, 2023</t>
  </si>
  <si>
    <t>Independent - Lavdërim Ramiz Shehu</t>
  </si>
  <si>
    <t>Independent - Gjon Pjetër Pjetri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</si>
</sst>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%"/>
    <numFmt numFmtId="165" formatCode="0.0%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/>
    <xf numFmtId="165" fontId="0" fillId="0" borderId="5" xfId="1" applyNumberFormat="1" applyFont="1" applyBorder="1" applyAlignment="1">
      <alignment horizontal="center" vertical="center"/>
    </xf>
    <xf numFmtId="0" fontId="0" fillId="2" borderId="4" xfId="0" applyFill="1" applyBorder="1"/>
    <xf numFmtId="0" fontId="0" fillId="0" borderId="5" xfId="0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2" borderId="6" xfId="0" applyFill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9" fontId="0" fillId="0" borderId="5" xfId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4" borderId="1" xfId="0" applyFill="1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/>
    <xf numFmtId="0" fontId="0" fillId="4" borderId="6" xfId="0" applyFill="1" applyBorder="1"/>
    <xf numFmtId="9" fontId="0" fillId="0" borderId="8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9" fontId="0" fillId="0" borderId="5" xfId="1" applyFont="1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4" borderId="3" xfId="1" applyFont="1" applyFill="1" applyBorder="1" applyAlignment="1">
      <alignment horizontal="center" vertical="center"/>
    </xf>
    <xf numFmtId="9" fontId="0" fillId="0" borderId="5" xfId="1" applyFont="1" applyBorder="1"/>
    <xf numFmtId="0" fontId="0" fillId="0" borderId="7" xfId="0" applyBorder="1"/>
    <xf numFmtId="9" fontId="0" fillId="0" borderId="8" xfId="1" applyFont="1" applyBorder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9" xfId="0" applyFont="1" applyFill="1" applyBorder="1"/>
    <xf numFmtId="0" fontId="0" fillId="4" borderId="4" xfId="0" applyFill="1" applyBorder="1" applyAlignment="1">
      <alignment horizontal="center" vertical="center"/>
    </xf>
    <xf numFmtId="0" fontId="3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33"/>
      <color rgb="FF99FF66"/>
      <color rgb="FFFFCCFF"/>
      <color rgb="FF66FFFF"/>
      <color rgb="FFFF33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PS!$C$4</c:f>
              <c:strCache>
                <c:ptCount val="1"/>
                <c:pt idx="0">
                  <c:v>SP Council Seats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PS!$B$5:$B$32</c:f>
              <c:strCache>
                <c:ptCount val="28"/>
                <c:pt idx="0">
                  <c:v>Poliçan</c:v>
                </c:pt>
                <c:pt idx="1">
                  <c:v>Patos</c:v>
                </c:pt>
                <c:pt idx="2">
                  <c:v>Tepelenë</c:v>
                </c:pt>
                <c:pt idx="3">
                  <c:v>Dropull</c:v>
                </c:pt>
                <c:pt idx="4">
                  <c:v>Gjirokastër</c:v>
                </c:pt>
                <c:pt idx="5">
                  <c:v>Kolonjë</c:v>
                </c:pt>
                <c:pt idx="6">
                  <c:v>Fier</c:v>
                </c:pt>
                <c:pt idx="7">
                  <c:v>Vlorë</c:v>
                </c:pt>
                <c:pt idx="8">
                  <c:v>Berat</c:v>
                </c:pt>
                <c:pt idx="9">
                  <c:v>Maliq</c:v>
                </c:pt>
                <c:pt idx="10">
                  <c:v>Vorë</c:v>
                </c:pt>
                <c:pt idx="11">
                  <c:v>Librazhd</c:v>
                </c:pt>
                <c:pt idx="12">
                  <c:v>Pogradec</c:v>
                </c:pt>
                <c:pt idx="13">
                  <c:v>Përmet</c:v>
                </c:pt>
                <c:pt idx="14">
                  <c:v>Lushnje</c:v>
                </c:pt>
                <c:pt idx="15">
                  <c:v>Divjakë</c:v>
                </c:pt>
                <c:pt idx="16">
                  <c:v>Kuçovë</c:v>
                </c:pt>
                <c:pt idx="17">
                  <c:v>Shijak</c:v>
                </c:pt>
                <c:pt idx="18">
                  <c:v>Roskovec</c:v>
                </c:pt>
                <c:pt idx="19">
                  <c:v>Korçë</c:v>
                </c:pt>
                <c:pt idx="20">
                  <c:v>Tiranë</c:v>
                </c:pt>
                <c:pt idx="21">
                  <c:v>Durrës</c:v>
                </c:pt>
                <c:pt idx="22">
                  <c:v>Elbasan</c:v>
                </c:pt>
                <c:pt idx="23">
                  <c:v>Skrapar</c:v>
                </c:pt>
                <c:pt idx="24">
                  <c:v>Libohovë</c:v>
                </c:pt>
                <c:pt idx="25">
                  <c:v>Delvinë</c:v>
                </c:pt>
                <c:pt idx="26">
                  <c:v>Cërrik</c:v>
                </c:pt>
                <c:pt idx="27">
                  <c:v>Ura Vajgurore</c:v>
                </c:pt>
              </c:strCache>
            </c:strRef>
          </c:cat>
          <c:val>
            <c:numRef>
              <c:f>PS!$C$5:$C$32</c:f>
              <c:numCache>
                <c:formatCode>General</c:formatCode>
                <c:ptCount val="28"/>
                <c:pt idx="0">
                  <c:v>13</c:v>
                </c:pt>
                <c:pt idx="1">
                  <c:v>16</c:v>
                </c:pt>
                <c:pt idx="2">
                  <c:v>11</c:v>
                </c:pt>
                <c:pt idx="3">
                  <c:v>15</c:v>
                </c:pt>
                <c:pt idx="4">
                  <c:v>21</c:v>
                </c:pt>
                <c:pt idx="5">
                  <c:v>10</c:v>
                </c:pt>
                <c:pt idx="6">
                  <c:v>33</c:v>
                </c:pt>
                <c:pt idx="7">
                  <c:v>33</c:v>
                </c:pt>
                <c:pt idx="8">
                  <c:v>20</c:v>
                </c:pt>
                <c:pt idx="9">
                  <c:v>20</c:v>
                </c:pt>
                <c:pt idx="10">
                  <c:v>13</c:v>
                </c:pt>
                <c:pt idx="11">
                  <c:v>13</c:v>
                </c:pt>
                <c:pt idx="12">
                  <c:v>19</c:v>
                </c:pt>
                <c:pt idx="13">
                  <c:v>9</c:v>
                </c:pt>
                <c:pt idx="14">
                  <c:v>24</c:v>
                </c:pt>
                <c:pt idx="15">
                  <c:v>18</c:v>
                </c:pt>
                <c:pt idx="16">
                  <c:v>18</c:v>
                </c:pt>
                <c:pt idx="17">
                  <c:v>12</c:v>
                </c:pt>
                <c:pt idx="18">
                  <c:v>12</c:v>
                </c:pt>
                <c:pt idx="19">
                  <c:v>23</c:v>
                </c:pt>
                <c:pt idx="20">
                  <c:v>34</c:v>
                </c:pt>
                <c:pt idx="21">
                  <c:v>28</c:v>
                </c:pt>
                <c:pt idx="22">
                  <c:v>28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11</c:v>
                </c:pt>
                <c:pt idx="2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D-4452-95A8-239467CB18F8}"/>
            </c:ext>
          </c:extLst>
        </c:ser>
        <c:ser>
          <c:idx val="1"/>
          <c:order val="1"/>
          <c:tx>
            <c:strRef>
              <c:f>PS!$D$4</c:f>
              <c:strCache>
                <c:ptCount val="1"/>
                <c:pt idx="0">
                  <c:v>Total Number of Council Seats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PS!$B$5:$B$32</c:f>
              <c:strCache>
                <c:ptCount val="28"/>
                <c:pt idx="0">
                  <c:v>Poliçan</c:v>
                </c:pt>
                <c:pt idx="1">
                  <c:v>Patos</c:v>
                </c:pt>
                <c:pt idx="2">
                  <c:v>Tepelenë</c:v>
                </c:pt>
                <c:pt idx="3">
                  <c:v>Dropull</c:v>
                </c:pt>
                <c:pt idx="4">
                  <c:v>Gjirokastër</c:v>
                </c:pt>
                <c:pt idx="5">
                  <c:v>Kolonjë</c:v>
                </c:pt>
                <c:pt idx="6">
                  <c:v>Fier</c:v>
                </c:pt>
                <c:pt idx="7">
                  <c:v>Vlorë</c:v>
                </c:pt>
                <c:pt idx="8">
                  <c:v>Berat</c:v>
                </c:pt>
                <c:pt idx="9">
                  <c:v>Maliq</c:v>
                </c:pt>
                <c:pt idx="10">
                  <c:v>Vorë</c:v>
                </c:pt>
                <c:pt idx="11">
                  <c:v>Librazhd</c:v>
                </c:pt>
                <c:pt idx="12">
                  <c:v>Pogradec</c:v>
                </c:pt>
                <c:pt idx="13">
                  <c:v>Përmet</c:v>
                </c:pt>
                <c:pt idx="14">
                  <c:v>Lushnje</c:v>
                </c:pt>
                <c:pt idx="15">
                  <c:v>Divjakë</c:v>
                </c:pt>
                <c:pt idx="16">
                  <c:v>Kuçovë</c:v>
                </c:pt>
                <c:pt idx="17">
                  <c:v>Shijak</c:v>
                </c:pt>
                <c:pt idx="18">
                  <c:v>Roskovec</c:v>
                </c:pt>
                <c:pt idx="19">
                  <c:v>Korçë</c:v>
                </c:pt>
                <c:pt idx="20">
                  <c:v>Tiranë</c:v>
                </c:pt>
                <c:pt idx="21">
                  <c:v>Durrës</c:v>
                </c:pt>
                <c:pt idx="22">
                  <c:v>Elbasan</c:v>
                </c:pt>
                <c:pt idx="23">
                  <c:v>Skrapar</c:v>
                </c:pt>
                <c:pt idx="24">
                  <c:v>Libohovë</c:v>
                </c:pt>
                <c:pt idx="25">
                  <c:v>Delvinë</c:v>
                </c:pt>
                <c:pt idx="26">
                  <c:v>Cërrik</c:v>
                </c:pt>
                <c:pt idx="27">
                  <c:v>Ura Vajgurore</c:v>
                </c:pt>
              </c:strCache>
            </c:strRef>
          </c:cat>
          <c:val>
            <c:numRef>
              <c:f>PS!$D$5:$D$32</c:f>
              <c:numCache>
                <c:formatCode>General</c:formatCode>
                <c:ptCount val="28"/>
                <c:pt idx="0">
                  <c:v>15</c:v>
                </c:pt>
                <c:pt idx="1">
                  <c:v>21</c:v>
                </c:pt>
                <c:pt idx="2">
                  <c:v>15</c:v>
                </c:pt>
                <c:pt idx="3">
                  <c:v>21</c:v>
                </c:pt>
                <c:pt idx="4">
                  <c:v>31</c:v>
                </c:pt>
                <c:pt idx="5">
                  <c:v>15</c:v>
                </c:pt>
                <c:pt idx="6">
                  <c:v>51</c:v>
                </c:pt>
                <c:pt idx="7">
                  <c:v>51</c:v>
                </c:pt>
                <c:pt idx="8">
                  <c:v>31</c:v>
                </c:pt>
                <c:pt idx="9">
                  <c:v>31</c:v>
                </c:pt>
                <c:pt idx="10">
                  <c:v>21</c:v>
                </c:pt>
                <c:pt idx="11">
                  <c:v>21</c:v>
                </c:pt>
                <c:pt idx="12">
                  <c:v>31</c:v>
                </c:pt>
                <c:pt idx="13">
                  <c:v>15</c:v>
                </c:pt>
                <c:pt idx="14">
                  <c:v>41</c:v>
                </c:pt>
                <c:pt idx="15">
                  <c:v>31</c:v>
                </c:pt>
                <c:pt idx="16">
                  <c:v>31</c:v>
                </c:pt>
                <c:pt idx="17">
                  <c:v>21</c:v>
                </c:pt>
                <c:pt idx="18">
                  <c:v>21</c:v>
                </c:pt>
                <c:pt idx="19">
                  <c:v>41</c:v>
                </c:pt>
                <c:pt idx="20">
                  <c:v>61</c:v>
                </c:pt>
                <c:pt idx="21">
                  <c:v>51</c:v>
                </c:pt>
                <c:pt idx="22">
                  <c:v>51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21</c:v>
                </c:pt>
                <c:pt idx="2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0D-4452-95A8-239467CB1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174095"/>
        <c:axId val="1136178415"/>
      </c:barChart>
      <c:lineChart>
        <c:grouping val="standard"/>
        <c:varyColors val="0"/>
        <c:ser>
          <c:idx val="2"/>
          <c:order val="2"/>
          <c:tx>
            <c:strRef>
              <c:f>PS!$E$4</c:f>
              <c:strCache>
                <c:ptCount val="1"/>
                <c:pt idx="0">
                  <c:v>Share of council seats against the total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PS!$B$5:$B$32</c:f>
              <c:strCache>
                <c:ptCount val="28"/>
                <c:pt idx="0">
                  <c:v>Poliçan</c:v>
                </c:pt>
                <c:pt idx="1">
                  <c:v>Patos</c:v>
                </c:pt>
                <c:pt idx="2">
                  <c:v>Tepelenë</c:v>
                </c:pt>
                <c:pt idx="3">
                  <c:v>Dropull</c:v>
                </c:pt>
                <c:pt idx="4">
                  <c:v>Gjirokastër</c:v>
                </c:pt>
                <c:pt idx="5">
                  <c:v>Kolonjë</c:v>
                </c:pt>
                <c:pt idx="6">
                  <c:v>Fier</c:v>
                </c:pt>
                <c:pt idx="7">
                  <c:v>Vlorë</c:v>
                </c:pt>
                <c:pt idx="8">
                  <c:v>Berat</c:v>
                </c:pt>
                <c:pt idx="9">
                  <c:v>Maliq</c:v>
                </c:pt>
                <c:pt idx="10">
                  <c:v>Vorë</c:v>
                </c:pt>
                <c:pt idx="11">
                  <c:v>Librazhd</c:v>
                </c:pt>
                <c:pt idx="12">
                  <c:v>Pogradec</c:v>
                </c:pt>
                <c:pt idx="13">
                  <c:v>Përmet</c:v>
                </c:pt>
                <c:pt idx="14">
                  <c:v>Lushnje</c:v>
                </c:pt>
                <c:pt idx="15">
                  <c:v>Divjakë</c:v>
                </c:pt>
                <c:pt idx="16">
                  <c:v>Kuçovë</c:v>
                </c:pt>
                <c:pt idx="17">
                  <c:v>Shijak</c:v>
                </c:pt>
                <c:pt idx="18">
                  <c:v>Roskovec</c:v>
                </c:pt>
                <c:pt idx="19">
                  <c:v>Korçë</c:v>
                </c:pt>
                <c:pt idx="20">
                  <c:v>Tiranë</c:v>
                </c:pt>
                <c:pt idx="21">
                  <c:v>Durrës</c:v>
                </c:pt>
                <c:pt idx="22">
                  <c:v>Elbasan</c:v>
                </c:pt>
                <c:pt idx="23">
                  <c:v>Skrapar</c:v>
                </c:pt>
                <c:pt idx="24">
                  <c:v>Libohovë</c:v>
                </c:pt>
                <c:pt idx="25">
                  <c:v>Delvinë</c:v>
                </c:pt>
                <c:pt idx="26">
                  <c:v>Cërrik</c:v>
                </c:pt>
                <c:pt idx="27">
                  <c:v>Ura Vajgurore</c:v>
                </c:pt>
              </c:strCache>
            </c:strRef>
          </c:cat>
          <c:val>
            <c:numRef>
              <c:f>PS!$E$5:$E$32</c:f>
              <c:numCache>
                <c:formatCode>0%</c:formatCode>
                <c:ptCount val="28"/>
                <c:pt idx="0">
                  <c:v>0.86666666666666703</c:v>
                </c:pt>
                <c:pt idx="1">
                  <c:v>0.76190476190476197</c:v>
                </c:pt>
                <c:pt idx="2">
                  <c:v>0.73333333333333295</c:v>
                </c:pt>
                <c:pt idx="3">
                  <c:v>0.71428571428571397</c:v>
                </c:pt>
                <c:pt idx="4">
                  <c:v>0.67741935483870996</c:v>
                </c:pt>
                <c:pt idx="5">
                  <c:v>0.66666666666666696</c:v>
                </c:pt>
                <c:pt idx="6">
                  <c:v>0.64705882352941202</c:v>
                </c:pt>
                <c:pt idx="7">
                  <c:v>0.64705882352941202</c:v>
                </c:pt>
                <c:pt idx="8">
                  <c:v>0.64516129032258096</c:v>
                </c:pt>
                <c:pt idx="9">
                  <c:v>0.64516129032258096</c:v>
                </c:pt>
                <c:pt idx="10">
                  <c:v>0.61904761904761896</c:v>
                </c:pt>
                <c:pt idx="11">
                  <c:v>0.61904761904761896</c:v>
                </c:pt>
                <c:pt idx="12">
                  <c:v>0.61290322580645196</c:v>
                </c:pt>
                <c:pt idx="13">
                  <c:v>0.6</c:v>
                </c:pt>
                <c:pt idx="14">
                  <c:v>0.58536585365853699</c:v>
                </c:pt>
                <c:pt idx="15">
                  <c:v>0.58064516129032295</c:v>
                </c:pt>
                <c:pt idx="16">
                  <c:v>0.58064516129032295</c:v>
                </c:pt>
                <c:pt idx="17">
                  <c:v>0.57142857142857095</c:v>
                </c:pt>
                <c:pt idx="18">
                  <c:v>0.57142857142857095</c:v>
                </c:pt>
                <c:pt idx="19">
                  <c:v>0.56097560975609795</c:v>
                </c:pt>
                <c:pt idx="20">
                  <c:v>0.55737704918032804</c:v>
                </c:pt>
                <c:pt idx="21">
                  <c:v>0.54901960784313697</c:v>
                </c:pt>
                <c:pt idx="22">
                  <c:v>0.54901960784313697</c:v>
                </c:pt>
                <c:pt idx="23">
                  <c:v>0.53333333333333299</c:v>
                </c:pt>
                <c:pt idx="24">
                  <c:v>0.53333333333333299</c:v>
                </c:pt>
                <c:pt idx="25">
                  <c:v>0.53333333333333299</c:v>
                </c:pt>
                <c:pt idx="26">
                  <c:v>0.52380952380952395</c:v>
                </c:pt>
                <c:pt idx="27">
                  <c:v>0.52380952380952395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0D-4452-95A8-239467CB1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60175"/>
        <c:axId val="1136157775"/>
      </c:lineChart>
      <c:catAx>
        <c:axId val="1136174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78415"/>
        <c:crosses val="autoZero"/>
        <c:auto val="1"/>
        <c:lblAlgn val="ctr"/>
        <c:lblOffset val="100"/>
        <c:noMultiLvlLbl val="0"/>
      </c:catAx>
      <c:valAx>
        <c:axId val="1136178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74095"/>
        <c:crosses val="autoZero"/>
        <c:crossBetween val="between"/>
      </c:valAx>
      <c:catAx>
        <c:axId val="11361601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36157775"/>
        <c:crosses val="autoZero"/>
        <c:auto val="1"/>
        <c:lblAlgn val="ctr"/>
        <c:lblOffset val="100"/>
        <c:noMultiLvlLbl val="0"/>
      </c:catAx>
      <c:valAx>
        <c:axId val="1136157775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60175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624498753815899"/>
          <c:y val="1.82149362477231E-2"/>
          <c:w val="0.62998099107144601"/>
          <c:h val="5.90081629704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38774564944097E-2"/>
          <c:y val="0.13438892033920599"/>
          <c:w val="0.83857697934816999"/>
          <c:h val="0.740423664362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'BF-PD'!$B$5</c:f>
              <c:strCache>
                <c:ptCount val="1"/>
                <c:pt idx="0">
                  <c:v>Number of Council Seats won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EF-47B6-9678-6B543A52AA3C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EF-47B6-9678-6B543A52AA3C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EF-47B6-9678-6B543A52A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'BF-PD'!$C$4:$D$4</c:f>
              <c:strCache>
                <c:ptCount val="2"/>
                <c:pt idx="0">
                  <c:v>Election 2015</c:v>
                </c:pt>
                <c:pt idx="1">
                  <c:v>Election 2023</c:v>
                </c:pt>
              </c:strCache>
            </c:strRef>
          </c:cat>
          <c:val>
            <c:numRef>
              <c:f>'BF-PD'!$C$5:$D$5</c:f>
              <c:numCache>
                <c:formatCode>General</c:formatCode>
                <c:ptCount val="2"/>
                <c:pt idx="0">
                  <c:v>626</c:v>
                </c:pt>
                <c:pt idx="1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EF-47B6-9678-6B543A52A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36315919"/>
        <c:axId val="436317839"/>
      </c:barChart>
      <c:lineChart>
        <c:grouping val="standard"/>
        <c:varyColors val="0"/>
        <c:ser>
          <c:idx val="1"/>
          <c:order val="1"/>
          <c:tx>
            <c:strRef>
              <c:f>'BF-PD'!$B$6</c:f>
              <c:strCache>
                <c:ptCount val="1"/>
                <c:pt idx="0">
                  <c:v>Share of Council Seats won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spPr>
                <a:solidFill>
                  <a:srgbClr val="FFC000"/>
                </a:solidFill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lang="en-US" sz="11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77EF-47B6-9678-6B543A52AA3C}"/>
                </c:ext>
              </c:extLst>
            </c:dLbl>
            <c:dLbl>
              <c:idx val="1"/>
              <c:spPr>
                <a:solidFill>
                  <a:srgbClr val="FFC000"/>
                </a:solidFill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lang="en-US" sz="11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77EF-47B6-9678-6B543A52AA3C}"/>
                </c:ext>
              </c:extLst>
            </c:dLbl>
            <c:spPr>
              <a:solidFill>
                <a:srgbClr val="FFC000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accentCallout2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'BF-PD'!$C$4:$D$4</c:f>
              <c:strCache>
                <c:ptCount val="2"/>
                <c:pt idx="0">
                  <c:v>Election 2015</c:v>
                </c:pt>
                <c:pt idx="1">
                  <c:v>Election 2023</c:v>
                </c:pt>
              </c:strCache>
            </c:strRef>
          </c:cat>
          <c:val>
            <c:numRef>
              <c:f>'BF-PD'!$C$6:$D$6</c:f>
              <c:numCache>
                <c:formatCode>0.0%</c:formatCode>
                <c:ptCount val="2"/>
                <c:pt idx="0">
                  <c:v>0.39247648902821319</c:v>
                </c:pt>
                <c:pt idx="1">
                  <c:v>0.25728456292622442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EF-47B6-9678-6B543A52A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16399"/>
        <c:axId val="436322159"/>
      </c:lineChart>
      <c:catAx>
        <c:axId val="436315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17839"/>
        <c:crosses val="autoZero"/>
        <c:auto val="1"/>
        <c:lblAlgn val="ctr"/>
        <c:lblOffset val="100"/>
        <c:noMultiLvlLbl val="0"/>
      </c:catAx>
      <c:valAx>
        <c:axId val="436317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15919"/>
        <c:crosses val="autoZero"/>
        <c:crossBetween val="between"/>
      </c:valAx>
      <c:catAx>
        <c:axId val="4363163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6322159"/>
        <c:crosses val="autoZero"/>
        <c:auto val="1"/>
        <c:lblAlgn val="ctr"/>
        <c:lblOffset val="100"/>
        <c:noMultiLvlLbl val="0"/>
      </c:catAx>
      <c:valAx>
        <c:axId val="436322159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16399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'BF-PD'!$C$26</c:f>
              <c:strCache>
                <c:ptCount val="1"/>
                <c:pt idx="0">
                  <c:v>Election 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'BF-PD'!$B$27:$B$87</c:f>
              <c:strCache>
                <c:ptCount val="61"/>
                <c:pt idx="0">
                  <c:v>Përrenjas</c:v>
                </c:pt>
                <c:pt idx="1">
                  <c:v>Roskovec</c:v>
                </c:pt>
                <c:pt idx="2">
                  <c:v>Has</c:v>
                </c:pt>
                <c:pt idx="3">
                  <c:v>Bulqizë</c:v>
                </c:pt>
                <c:pt idx="4">
                  <c:v>Librazhd</c:v>
                </c:pt>
                <c:pt idx="5">
                  <c:v>Peqin</c:v>
                </c:pt>
                <c:pt idx="6">
                  <c:v>Pustec</c:v>
                </c:pt>
                <c:pt idx="7">
                  <c:v>Libohovë</c:v>
                </c:pt>
                <c:pt idx="8">
                  <c:v>Vau i Dejës</c:v>
                </c:pt>
                <c:pt idx="9">
                  <c:v>Belsh</c:v>
                </c:pt>
                <c:pt idx="10">
                  <c:v>Gramsh</c:v>
                </c:pt>
                <c:pt idx="11">
                  <c:v>Mallakastër</c:v>
                </c:pt>
                <c:pt idx="12">
                  <c:v>Kuçovë</c:v>
                </c:pt>
                <c:pt idx="13">
                  <c:v>Kolonjë</c:v>
                </c:pt>
                <c:pt idx="14">
                  <c:v>Himarë</c:v>
                </c:pt>
                <c:pt idx="15">
                  <c:v>Konispol</c:v>
                </c:pt>
                <c:pt idx="16">
                  <c:v>Kukës</c:v>
                </c:pt>
                <c:pt idx="17">
                  <c:v>Tropojë</c:v>
                </c:pt>
                <c:pt idx="18">
                  <c:v>Fushë Arrëz</c:v>
                </c:pt>
                <c:pt idx="19">
                  <c:v>Malësi e Madhe</c:v>
                </c:pt>
                <c:pt idx="20">
                  <c:v>Mirditë</c:v>
                </c:pt>
                <c:pt idx="21">
                  <c:v>Shijak</c:v>
                </c:pt>
                <c:pt idx="22">
                  <c:v>Rrogozhinë</c:v>
                </c:pt>
                <c:pt idx="23">
                  <c:v>Ura Vajgurore</c:v>
                </c:pt>
                <c:pt idx="24">
                  <c:v>Devoll</c:v>
                </c:pt>
                <c:pt idx="25">
                  <c:v>Këlcyrë</c:v>
                </c:pt>
                <c:pt idx="26">
                  <c:v>Delvinë</c:v>
                </c:pt>
                <c:pt idx="27">
                  <c:v>Finiq</c:v>
                </c:pt>
                <c:pt idx="28">
                  <c:v>Pukë</c:v>
                </c:pt>
                <c:pt idx="29">
                  <c:v>Klos</c:v>
                </c:pt>
                <c:pt idx="30">
                  <c:v>Mat</c:v>
                </c:pt>
                <c:pt idx="31">
                  <c:v>Kavajë</c:v>
                </c:pt>
                <c:pt idx="32">
                  <c:v>Divjakë</c:v>
                </c:pt>
                <c:pt idx="33">
                  <c:v>Berat</c:v>
                </c:pt>
                <c:pt idx="34">
                  <c:v>Poliçan</c:v>
                </c:pt>
                <c:pt idx="35">
                  <c:v>Pogradec</c:v>
                </c:pt>
                <c:pt idx="36">
                  <c:v>Sarandë</c:v>
                </c:pt>
                <c:pt idx="37">
                  <c:v>Vlorë</c:v>
                </c:pt>
                <c:pt idx="38">
                  <c:v>Kurbin</c:v>
                </c:pt>
                <c:pt idx="39">
                  <c:v>Lezhë</c:v>
                </c:pt>
                <c:pt idx="40">
                  <c:v>Krujë</c:v>
                </c:pt>
                <c:pt idx="41">
                  <c:v>Cërrik</c:v>
                </c:pt>
                <c:pt idx="42">
                  <c:v>Elbasan</c:v>
                </c:pt>
                <c:pt idx="43">
                  <c:v>Patos</c:v>
                </c:pt>
                <c:pt idx="44">
                  <c:v>Memaliaj</c:v>
                </c:pt>
                <c:pt idx="45">
                  <c:v>Përmet</c:v>
                </c:pt>
                <c:pt idx="46">
                  <c:v>Tepelenë</c:v>
                </c:pt>
                <c:pt idx="47">
                  <c:v>Dibër</c:v>
                </c:pt>
                <c:pt idx="48">
                  <c:v>Maliq</c:v>
                </c:pt>
                <c:pt idx="49">
                  <c:v>Selenicë</c:v>
                </c:pt>
                <c:pt idx="50">
                  <c:v>Fier</c:v>
                </c:pt>
                <c:pt idx="51">
                  <c:v>Skrapar</c:v>
                </c:pt>
                <c:pt idx="52">
                  <c:v>Kamzë</c:v>
                </c:pt>
                <c:pt idx="53">
                  <c:v>Lushnje</c:v>
                </c:pt>
                <c:pt idx="54">
                  <c:v>Korçë</c:v>
                </c:pt>
                <c:pt idx="55">
                  <c:v>Gjirokastër</c:v>
                </c:pt>
                <c:pt idx="56">
                  <c:v>Durrës</c:v>
                </c:pt>
                <c:pt idx="57">
                  <c:v>Vorë</c:v>
                </c:pt>
                <c:pt idx="58">
                  <c:v>Tiranë</c:v>
                </c:pt>
                <c:pt idx="59">
                  <c:v>Dropull</c:v>
                </c:pt>
                <c:pt idx="60">
                  <c:v>Shkodër</c:v>
                </c:pt>
              </c:strCache>
            </c:strRef>
          </c:cat>
          <c:val>
            <c:numRef>
              <c:f>'BF-PD'!$C$27:$C$87</c:f>
              <c:numCache>
                <c:formatCode>General</c:formatCode>
                <c:ptCount val="61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11</c:v>
                </c:pt>
                <c:pt idx="13">
                  <c:v>2</c:v>
                </c:pt>
                <c:pt idx="14">
                  <c:v>8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2</c:v>
                </c:pt>
                <c:pt idx="26">
                  <c:v>4</c:v>
                </c:pt>
                <c:pt idx="27">
                  <c:v>7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12</c:v>
                </c:pt>
                <c:pt idx="32">
                  <c:v>9</c:v>
                </c:pt>
                <c:pt idx="33">
                  <c:v>10</c:v>
                </c:pt>
                <c:pt idx="34">
                  <c:v>2</c:v>
                </c:pt>
                <c:pt idx="35">
                  <c:v>7</c:v>
                </c:pt>
                <c:pt idx="36">
                  <c:v>7</c:v>
                </c:pt>
                <c:pt idx="37">
                  <c:v>12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19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6</c:v>
                </c:pt>
                <c:pt idx="48">
                  <c:v>8</c:v>
                </c:pt>
                <c:pt idx="49">
                  <c:v>3</c:v>
                </c:pt>
                <c:pt idx="50">
                  <c:v>11</c:v>
                </c:pt>
                <c:pt idx="51">
                  <c:v>5</c:v>
                </c:pt>
                <c:pt idx="52">
                  <c:v>14</c:v>
                </c:pt>
                <c:pt idx="53">
                  <c:v>11</c:v>
                </c:pt>
                <c:pt idx="54">
                  <c:v>11</c:v>
                </c:pt>
                <c:pt idx="55">
                  <c:v>7</c:v>
                </c:pt>
                <c:pt idx="56">
                  <c:v>18</c:v>
                </c:pt>
                <c:pt idx="57">
                  <c:v>4</c:v>
                </c:pt>
                <c:pt idx="58">
                  <c:v>19</c:v>
                </c:pt>
                <c:pt idx="59">
                  <c:v>3</c:v>
                </c:pt>
                <c:pt idx="6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C-47E7-8F56-0BCF06412B6F}"/>
            </c:ext>
          </c:extLst>
        </c:ser>
        <c:ser>
          <c:idx val="1"/>
          <c:order val="1"/>
          <c:tx>
            <c:strRef>
              <c:f>'BF-PD'!$D$26</c:f>
              <c:strCache>
                <c:ptCount val="1"/>
                <c:pt idx="0">
                  <c:v>Election 2015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'BF-PD'!$B$27:$B$87</c:f>
              <c:strCache>
                <c:ptCount val="61"/>
                <c:pt idx="0">
                  <c:v>Përrenjas</c:v>
                </c:pt>
                <c:pt idx="1">
                  <c:v>Roskovec</c:v>
                </c:pt>
                <c:pt idx="2">
                  <c:v>Has</c:v>
                </c:pt>
                <c:pt idx="3">
                  <c:v>Bulqizë</c:v>
                </c:pt>
                <c:pt idx="4">
                  <c:v>Librazhd</c:v>
                </c:pt>
                <c:pt idx="5">
                  <c:v>Peqin</c:v>
                </c:pt>
                <c:pt idx="6">
                  <c:v>Pustec</c:v>
                </c:pt>
                <c:pt idx="7">
                  <c:v>Libohovë</c:v>
                </c:pt>
                <c:pt idx="8">
                  <c:v>Vau i Dejës</c:v>
                </c:pt>
                <c:pt idx="9">
                  <c:v>Belsh</c:v>
                </c:pt>
                <c:pt idx="10">
                  <c:v>Gramsh</c:v>
                </c:pt>
                <c:pt idx="11">
                  <c:v>Mallakastër</c:v>
                </c:pt>
                <c:pt idx="12">
                  <c:v>Kuçovë</c:v>
                </c:pt>
                <c:pt idx="13">
                  <c:v>Kolonjë</c:v>
                </c:pt>
                <c:pt idx="14">
                  <c:v>Himarë</c:v>
                </c:pt>
                <c:pt idx="15">
                  <c:v>Konispol</c:v>
                </c:pt>
                <c:pt idx="16">
                  <c:v>Kukës</c:v>
                </c:pt>
                <c:pt idx="17">
                  <c:v>Tropojë</c:v>
                </c:pt>
                <c:pt idx="18">
                  <c:v>Fushë Arrëz</c:v>
                </c:pt>
                <c:pt idx="19">
                  <c:v>Malësi e Madhe</c:v>
                </c:pt>
                <c:pt idx="20">
                  <c:v>Mirditë</c:v>
                </c:pt>
                <c:pt idx="21">
                  <c:v>Shijak</c:v>
                </c:pt>
                <c:pt idx="22">
                  <c:v>Rrogozhinë</c:v>
                </c:pt>
                <c:pt idx="23">
                  <c:v>Ura Vajgurore</c:v>
                </c:pt>
                <c:pt idx="24">
                  <c:v>Devoll</c:v>
                </c:pt>
                <c:pt idx="25">
                  <c:v>Këlcyrë</c:v>
                </c:pt>
                <c:pt idx="26">
                  <c:v>Delvinë</c:v>
                </c:pt>
                <c:pt idx="27">
                  <c:v>Finiq</c:v>
                </c:pt>
                <c:pt idx="28">
                  <c:v>Pukë</c:v>
                </c:pt>
                <c:pt idx="29">
                  <c:v>Klos</c:v>
                </c:pt>
                <c:pt idx="30">
                  <c:v>Mat</c:v>
                </c:pt>
                <c:pt idx="31">
                  <c:v>Kavajë</c:v>
                </c:pt>
                <c:pt idx="32">
                  <c:v>Divjakë</c:v>
                </c:pt>
                <c:pt idx="33">
                  <c:v>Berat</c:v>
                </c:pt>
                <c:pt idx="34">
                  <c:v>Poliçan</c:v>
                </c:pt>
                <c:pt idx="35">
                  <c:v>Pogradec</c:v>
                </c:pt>
                <c:pt idx="36">
                  <c:v>Sarandë</c:v>
                </c:pt>
                <c:pt idx="37">
                  <c:v>Vlorë</c:v>
                </c:pt>
                <c:pt idx="38">
                  <c:v>Kurbin</c:v>
                </c:pt>
                <c:pt idx="39">
                  <c:v>Lezhë</c:v>
                </c:pt>
                <c:pt idx="40">
                  <c:v>Krujë</c:v>
                </c:pt>
                <c:pt idx="41">
                  <c:v>Cërrik</c:v>
                </c:pt>
                <c:pt idx="42">
                  <c:v>Elbasan</c:v>
                </c:pt>
                <c:pt idx="43">
                  <c:v>Patos</c:v>
                </c:pt>
                <c:pt idx="44">
                  <c:v>Memaliaj</c:v>
                </c:pt>
                <c:pt idx="45">
                  <c:v>Përmet</c:v>
                </c:pt>
                <c:pt idx="46">
                  <c:v>Tepelenë</c:v>
                </c:pt>
                <c:pt idx="47">
                  <c:v>Dibër</c:v>
                </c:pt>
                <c:pt idx="48">
                  <c:v>Maliq</c:v>
                </c:pt>
                <c:pt idx="49">
                  <c:v>Selenicë</c:v>
                </c:pt>
                <c:pt idx="50">
                  <c:v>Fier</c:v>
                </c:pt>
                <c:pt idx="51">
                  <c:v>Skrapar</c:v>
                </c:pt>
                <c:pt idx="52">
                  <c:v>Kamzë</c:v>
                </c:pt>
                <c:pt idx="53">
                  <c:v>Lushnje</c:v>
                </c:pt>
                <c:pt idx="54">
                  <c:v>Korçë</c:v>
                </c:pt>
                <c:pt idx="55">
                  <c:v>Gjirokastër</c:v>
                </c:pt>
                <c:pt idx="56">
                  <c:v>Durrës</c:v>
                </c:pt>
                <c:pt idx="57">
                  <c:v>Vorë</c:v>
                </c:pt>
                <c:pt idx="58">
                  <c:v>Tiranë</c:v>
                </c:pt>
                <c:pt idx="59">
                  <c:v>Dropull</c:v>
                </c:pt>
                <c:pt idx="60">
                  <c:v>Shkodër</c:v>
                </c:pt>
              </c:strCache>
            </c:strRef>
          </c:cat>
          <c:val>
            <c:numRef>
              <c:f>'BF-PD'!$D$27:$D$87</c:f>
              <c:numCache>
                <c:formatCode>General</c:formatCode>
                <c:ptCount val="61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7</c:v>
                </c:pt>
                <c:pt idx="8">
                  <c:v>11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12</c:v>
                </c:pt>
                <c:pt idx="13">
                  <c:v>3</c:v>
                </c:pt>
                <c:pt idx="14">
                  <c:v>9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8</c:v>
                </c:pt>
                <c:pt idx="25">
                  <c:v>4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15</c:v>
                </c:pt>
                <c:pt idx="32">
                  <c:v>12</c:v>
                </c:pt>
                <c:pt idx="33">
                  <c:v>13</c:v>
                </c:pt>
                <c:pt idx="34">
                  <c:v>5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11</c:v>
                </c:pt>
                <c:pt idx="39">
                  <c:v>12</c:v>
                </c:pt>
                <c:pt idx="40">
                  <c:v>11</c:v>
                </c:pt>
                <c:pt idx="41">
                  <c:v>9</c:v>
                </c:pt>
                <c:pt idx="42">
                  <c:v>23</c:v>
                </c:pt>
                <c:pt idx="43">
                  <c:v>8</c:v>
                </c:pt>
                <c:pt idx="44">
                  <c:v>9</c:v>
                </c:pt>
                <c:pt idx="45">
                  <c:v>6</c:v>
                </c:pt>
                <c:pt idx="46">
                  <c:v>6</c:v>
                </c:pt>
                <c:pt idx="47">
                  <c:v>11</c:v>
                </c:pt>
                <c:pt idx="48">
                  <c:v>13</c:v>
                </c:pt>
                <c:pt idx="49">
                  <c:v>8</c:v>
                </c:pt>
                <c:pt idx="50">
                  <c:v>17</c:v>
                </c:pt>
                <c:pt idx="51">
                  <c:v>11</c:v>
                </c:pt>
                <c:pt idx="52">
                  <c:v>22</c:v>
                </c:pt>
                <c:pt idx="53">
                  <c:v>19</c:v>
                </c:pt>
                <c:pt idx="54">
                  <c:v>19</c:v>
                </c:pt>
                <c:pt idx="55">
                  <c:v>15</c:v>
                </c:pt>
                <c:pt idx="56">
                  <c:v>27</c:v>
                </c:pt>
                <c:pt idx="57">
                  <c:v>13</c:v>
                </c:pt>
                <c:pt idx="58">
                  <c:v>30</c:v>
                </c:pt>
                <c:pt idx="59">
                  <c:v>16</c:v>
                </c:pt>
                <c:pt idx="6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C-47E7-8F56-0BCF06412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3721295"/>
        <c:axId val="673699215"/>
      </c:barChart>
      <c:lineChart>
        <c:grouping val="standard"/>
        <c:varyColors val="0"/>
        <c:ser>
          <c:idx val="2"/>
          <c:order val="2"/>
          <c:tx>
            <c:strRef>
              <c:f>'BF-PD'!$E$26</c:f>
              <c:strCache>
                <c:ptCount val="1"/>
                <c:pt idx="0">
                  <c:v>Difference in seats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'BF-PD'!$B$27:$B$87</c:f>
              <c:strCache>
                <c:ptCount val="61"/>
                <c:pt idx="0">
                  <c:v>Përrenjas</c:v>
                </c:pt>
                <c:pt idx="1">
                  <c:v>Roskovec</c:v>
                </c:pt>
                <c:pt idx="2">
                  <c:v>Has</c:v>
                </c:pt>
                <c:pt idx="3">
                  <c:v>Bulqizë</c:v>
                </c:pt>
                <c:pt idx="4">
                  <c:v>Librazhd</c:v>
                </c:pt>
                <c:pt idx="5">
                  <c:v>Peqin</c:v>
                </c:pt>
                <c:pt idx="6">
                  <c:v>Pustec</c:v>
                </c:pt>
                <c:pt idx="7">
                  <c:v>Libohovë</c:v>
                </c:pt>
                <c:pt idx="8">
                  <c:v>Vau i Dejës</c:v>
                </c:pt>
                <c:pt idx="9">
                  <c:v>Belsh</c:v>
                </c:pt>
                <c:pt idx="10">
                  <c:v>Gramsh</c:v>
                </c:pt>
                <c:pt idx="11">
                  <c:v>Mallakastër</c:v>
                </c:pt>
                <c:pt idx="12">
                  <c:v>Kuçovë</c:v>
                </c:pt>
                <c:pt idx="13">
                  <c:v>Kolonjë</c:v>
                </c:pt>
                <c:pt idx="14">
                  <c:v>Himarë</c:v>
                </c:pt>
                <c:pt idx="15">
                  <c:v>Konispol</c:v>
                </c:pt>
                <c:pt idx="16">
                  <c:v>Kukës</c:v>
                </c:pt>
                <c:pt idx="17">
                  <c:v>Tropojë</c:v>
                </c:pt>
                <c:pt idx="18">
                  <c:v>Fushë Arrëz</c:v>
                </c:pt>
                <c:pt idx="19">
                  <c:v>Malësi e Madhe</c:v>
                </c:pt>
                <c:pt idx="20">
                  <c:v>Mirditë</c:v>
                </c:pt>
                <c:pt idx="21">
                  <c:v>Shijak</c:v>
                </c:pt>
                <c:pt idx="22">
                  <c:v>Rrogozhinë</c:v>
                </c:pt>
                <c:pt idx="23">
                  <c:v>Ura Vajgurore</c:v>
                </c:pt>
                <c:pt idx="24">
                  <c:v>Devoll</c:v>
                </c:pt>
                <c:pt idx="25">
                  <c:v>Këlcyrë</c:v>
                </c:pt>
                <c:pt idx="26">
                  <c:v>Delvinë</c:v>
                </c:pt>
                <c:pt idx="27">
                  <c:v>Finiq</c:v>
                </c:pt>
                <c:pt idx="28">
                  <c:v>Pukë</c:v>
                </c:pt>
                <c:pt idx="29">
                  <c:v>Klos</c:v>
                </c:pt>
                <c:pt idx="30">
                  <c:v>Mat</c:v>
                </c:pt>
                <c:pt idx="31">
                  <c:v>Kavajë</c:v>
                </c:pt>
                <c:pt idx="32">
                  <c:v>Divjakë</c:v>
                </c:pt>
                <c:pt idx="33">
                  <c:v>Berat</c:v>
                </c:pt>
                <c:pt idx="34">
                  <c:v>Poliçan</c:v>
                </c:pt>
                <c:pt idx="35">
                  <c:v>Pogradec</c:v>
                </c:pt>
                <c:pt idx="36">
                  <c:v>Sarandë</c:v>
                </c:pt>
                <c:pt idx="37">
                  <c:v>Vlorë</c:v>
                </c:pt>
                <c:pt idx="38">
                  <c:v>Kurbin</c:v>
                </c:pt>
                <c:pt idx="39">
                  <c:v>Lezhë</c:v>
                </c:pt>
                <c:pt idx="40">
                  <c:v>Krujë</c:v>
                </c:pt>
                <c:pt idx="41">
                  <c:v>Cërrik</c:v>
                </c:pt>
                <c:pt idx="42">
                  <c:v>Elbasan</c:v>
                </c:pt>
                <c:pt idx="43">
                  <c:v>Patos</c:v>
                </c:pt>
                <c:pt idx="44">
                  <c:v>Memaliaj</c:v>
                </c:pt>
                <c:pt idx="45">
                  <c:v>Përmet</c:v>
                </c:pt>
                <c:pt idx="46">
                  <c:v>Tepelenë</c:v>
                </c:pt>
                <c:pt idx="47">
                  <c:v>Dibër</c:v>
                </c:pt>
                <c:pt idx="48">
                  <c:v>Maliq</c:v>
                </c:pt>
                <c:pt idx="49">
                  <c:v>Selenicë</c:v>
                </c:pt>
                <c:pt idx="50">
                  <c:v>Fier</c:v>
                </c:pt>
                <c:pt idx="51">
                  <c:v>Skrapar</c:v>
                </c:pt>
                <c:pt idx="52">
                  <c:v>Kamzë</c:v>
                </c:pt>
                <c:pt idx="53">
                  <c:v>Lushnje</c:v>
                </c:pt>
                <c:pt idx="54">
                  <c:v>Korçë</c:v>
                </c:pt>
                <c:pt idx="55">
                  <c:v>Gjirokastër</c:v>
                </c:pt>
                <c:pt idx="56">
                  <c:v>Durrës</c:v>
                </c:pt>
                <c:pt idx="57">
                  <c:v>Vorë</c:v>
                </c:pt>
                <c:pt idx="58">
                  <c:v>Tiranë</c:v>
                </c:pt>
                <c:pt idx="59">
                  <c:v>Dropull</c:v>
                </c:pt>
                <c:pt idx="60">
                  <c:v>Shkodër</c:v>
                </c:pt>
              </c:strCache>
            </c:strRef>
          </c:cat>
          <c:val>
            <c:numRef>
              <c:f>'BF-PD'!$E$27:$E$87</c:f>
              <c:numCache>
                <c:formatCode>General</c:formatCode>
                <c:ptCount val="6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-4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-4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-6</c:v>
                </c:pt>
                <c:pt idx="51">
                  <c:v>-6</c:v>
                </c:pt>
                <c:pt idx="52">
                  <c:v>-8</c:v>
                </c:pt>
                <c:pt idx="53">
                  <c:v>-8</c:v>
                </c:pt>
                <c:pt idx="54">
                  <c:v>-8</c:v>
                </c:pt>
                <c:pt idx="55">
                  <c:v>-8</c:v>
                </c:pt>
                <c:pt idx="56">
                  <c:v>-9</c:v>
                </c:pt>
                <c:pt idx="57">
                  <c:v>-9</c:v>
                </c:pt>
                <c:pt idx="58">
                  <c:v>-11</c:v>
                </c:pt>
                <c:pt idx="59">
                  <c:v>-13</c:v>
                </c:pt>
                <c:pt idx="60">
                  <c:v>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8C-47E7-8F56-0BCF06412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82559"/>
        <c:axId val="812695039"/>
      </c:lineChart>
      <c:catAx>
        <c:axId val="673721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699215"/>
        <c:crosses val="autoZero"/>
        <c:auto val="1"/>
        <c:lblAlgn val="ctr"/>
        <c:lblOffset val="100"/>
        <c:noMultiLvlLbl val="0"/>
      </c:catAx>
      <c:valAx>
        <c:axId val="673699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721295"/>
        <c:crosses val="autoZero"/>
        <c:crossBetween val="between"/>
      </c:valAx>
      <c:catAx>
        <c:axId val="8126825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695039"/>
        <c:crosses val="autoZero"/>
        <c:auto val="1"/>
        <c:lblAlgn val="ctr"/>
        <c:lblOffset val="100"/>
        <c:noMultiLvlLbl val="0"/>
      </c:catAx>
      <c:valAx>
        <c:axId val="81269503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682559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'Nr. Këshilltarë 2015'!$C$4</c:f>
              <c:strCache>
                <c:ptCount val="1"/>
                <c:pt idx="0">
                  <c:v>Nr. council seats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95-4178-9D5D-CD60C45B94D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95-4178-9D5D-CD60C45B94D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95-4178-9D5D-CD60C45B94D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95-4178-9D5D-CD60C45B94D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95-4178-9D5D-CD60C45B94D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95-4178-9D5D-CD60C45B94D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695-4178-9D5D-CD60C45B94DC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695-4178-9D5D-CD60C45B94D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695-4178-9D5D-CD60C45B94D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695-4178-9D5D-CD60C45B94D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695-4178-9D5D-CD60C45B94D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695-4178-9D5D-CD60C45B94DC}"/>
              </c:ext>
            </c:extLst>
          </c:dPt>
          <c:dPt>
            <c:idx val="12"/>
            <c:invertIfNegative val="0"/>
            <c:bubble3D val="0"/>
            <c:spPr>
              <a:solidFill>
                <a:srgbClr val="FF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695-4178-9D5D-CD60C45B94DC}"/>
              </c:ext>
            </c:extLst>
          </c:dPt>
          <c:dPt>
            <c:idx val="13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695-4178-9D5D-CD60C45B94D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695-4178-9D5D-CD60C45B94DC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695-4178-9D5D-CD60C45B94DC}"/>
              </c:ext>
            </c:extLst>
          </c:dPt>
          <c:dPt>
            <c:idx val="16"/>
            <c:invertIfNegative val="0"/>
            <c:bubble3D val="0"/>
            <c:spPr>
              <a:solidFill>
                <a:srgbClr val="66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695-4178-9D5D-CD60C45B94DC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D695-4178-9D5D-CD60C45B94DC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D695-4178-9D5D-CD60C45B94DC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D695-4178-9D5D-CD60C45B94DC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D695-4178-9D5D-CD60C45B94DC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D695-4178-9D5D-CD60C45B94DC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D695-4178-9D5D-CD60C45B94DC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D695-4178-9D5D-CD60C45B94DC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D695-4178-9D5D-CD60C45B94DC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D695-4178-9D5D-CD60C45B94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'Nr. Këshilltarë 2015'!$B$5:$B$64</c:f>
              <c:strCache>
                <c:ptCount val="60"/>
                <c:pt idx="0">
                  <c:v>Socialist Party of Albania</c:v>
                </c:pt>
                <c:pt idx="1">
                  <c:v>Democratic Party</c:v>
                </c:pt>
                <c:pt idx="2">
                  <c:v>Socialist Movement for Integration</c:v>
                </c:pt>
                <c:pt idx="3">
                  <c:v>The Republican Party</c:v>
                </c:pt>
                <c:pt idx="4">
                  <c:v>Justice, Integration and Unity Party</c:v>
                </c:pt>
                <c:pt idx="5">
                  <c:v>New Democratic Spirit</c:v>
                </c:pt>
                <c:pt idx="6">
                  <c:v>Social Democracy Party</c:v>
                </c:pt>
                <c:pt idx="7">
                  <c:v>The Christian Democratic Party of Albania</c:v>
                </c:pt>
                <c:pt idx="8">
                  <c:v>True Socialist Party 91</c:v>
                </c:pt>
                <c:pt idx="9">
                  <c:v>National Development Movement Party</c:v>
                </c:pt>
                <c:pt idx="10">
                  <c:v>Democratic National Front Party</c:v>
                </c:pt>
                <c:pt idx="11">
                  <c:v>National Tree Alliance</c:v>
                </c:pt>
                <c:pt idx="12">
                  <c:v>Moderate Socialist Party</c:v>
                </c:pt>
                <c:pt idx="13">
                  <c:v>The Legality Movement Party</c:v>
                </c:pt>
                <c:pt idx="14">
                  <c:v>Environmental Agrarian Party of Albania</c:v>
                </c:pt>
                <c:pt idx="15">
                  <c:v>Party Union for Human Rights</c:v>
                </c:pt>
                <c:pt idx="16">
                  <c:v>Liberal Democratic Union Party</c:v>
                </c:pt>
                <c:pt idx="17">
                  <c:v>Law and Justice Party</c:v>
                </c:pt>
                <c:pt idx="18">
                  <c:v> G99 Party</c:v>
                </c:pt>
                <c:pt idx="19">
                  <c:v>Democratic Alliance</c:v>
                </c:pt>
                <c:pt idx="20">
                  <c:v>The Green Party</c:v>
                </c:pt>
                <c:pt idx="21">
                  <c:v>Albanian Hour Party </c:v>
                </c:pt>
                <c:pt idx="22">
                  <c:v>National Front Party</c:v>
                </c:pt>
                <c:pt idx="23">
                  <c:v>National Unity Party</c:v>
                </c:pt>
                <c:pt idx="24">
                  <c:v>Conservative Party</c:v>
                </c:pt>
                <c:pt idx="25">
                  <c:v>Democratic Union Party</c:v>
                </c:pt>
                <c:pt idx="26">
                  <c:v>Alliance of Macedonians for European Integration</c:v>
                </c:pt>
                <c:pt idx="27">
                  <c:v>The New Denied Rights Party</c:v>
                </c:pt>
                <c:pt idx="28">
                  <c:v>Party Democratic Christian Alliance of Albania</c:v>
                </c:pt>
                <c:pt idx="29">
                  <c:v>Albanian Future Party</c:v>
                </c:pt>
                <c:pt idx="30">
                  <c:v>Greek Ethnic Minority for the Future</c:v>
                </c:pt>
                <c:pt idx="31">
                  <c:v>Alliance for Democracy and Solidarity</c:v>
                </c:pt>
                <c:pt idx="32">
                  <c:v>Albanian Democratic Christian Party</c:v>
                </c:pt>
                <c:pt idx="33">
                  <c:v>Party of Albanian Democratic Reforms</c:v>
                </c:pt>
                <c:pt idx="34">
                  <c:v>Albanian Homeland Party</c:v>
                </c:pt>
                <c:pt idx="35">
                  <c:v>Social Democratic Party of Albania</c:v>
                </c:pt>
                <c:pt idx="36">
                  <c:v>Party Persons with Disabilities</c:v>
                </c:pt>
                <c:pt idx="37">
                  <c:v>Albanian Social Workers Party</c:v>
                </c:pt>
                <c:pt idx="38">
                  <c:v>New European Democracy Party</c:v>
                </c:pt>
                <c:pt idx="39">
                  <c:v>Party Movement for Justice of Albanians</c:v>
                </c:pt>
                <c:pt idx="40">
                  <c:v>Party for the Europeanization and Integration of Albania</c:v>
                </c:pt>
                <c:pt idx="41">
                  <c:v>The Youth Force Party</c:v>
                </c:pt>
                <c:pt idx="42">
                  <c:v>Party for the Protection of Immigrants' Rights</c:v>
                </c:pt>
                <c:pt idx="43">
                  <c:v>The Party of Denied Rights</c:v>
                </c:pt>
                <c:pt idx="44">
                  <c:v>Liberal Right Thought Party</c:v>
                </c:pt>
                <c:pt idx="45">
                  <c:v>People's Christian Democratic Party of Albania</c:v>
                </c:pt>
                <c:pt idx="46">
                  <c:v>National Reconciliation Party</c:v>
                </c:pt>
                <c:pt idx="47">
                  <c:v>Communist Party of Albania</c:v>
                </c:pt>
                <c:pt idx="48">
                  <c:v>Democratic Movement for Change Party</c:v>
                </c:pt>
                <c:pt idx="49">
                  <c:v>Party of the Muslim Union of Albania</c:v>
                </c:pt>
                <c:pt idx="50">
                  <c:v>Freedom Road Party</c:v>
                </c:pt>
                <c:pt idx="51">
                  <c:v>Alliance for European Equality and Justice</c:v>
                </c:pt>
                <c:pt idx="52">
                  <c:v>The Labor Party of Albania</c:v>
                </c:pt>
                <c:pt idx="53">
                  <c:v>Christian Democratic Party of Albania</c:v>
                </c:pt>
                <c:pt idx="54">
                  <c:v>Communist Party of Albania November 8</c:v>
                </c:pt>
                <c:pt idx="55">
                  <c:v>Albanian Affairs Party</c:v>
                </c:pt>
                <c:pt idx="56">
                  <c:v>Democratic Movement for Welfare Values Progress</c:v>
                </c:pt>
                <c:pt idx="57">
                  <c:v>Independent - Lavdërim Ramiz Shehu</c:v>
                </c:pt>
                <c:pt idx="58">
                  <c:v>Independent - Gjon Pjetër Pjetri</c:v>
                </c:pt>
                <c:pt idx="59">
                  <c:v>Independent - Astrit Zyber Ademi</c:v>
                </c:pt>
              </c:strCache>
            </c:strRef>
          </c:cat>
          <c:val>
            <c:numRef>
              <c:f>'Nr. Këshilltarë 2015'!$C$5:$C$64</c:f>
              <c:numCache>
                <c:formatCode>General</c:formatCode>
                <c:ptCount val="60"/>
                <c:pt idx="0">
                  <c:v>394</c:v>
                </c:pt>
                <c:pt idx="1">
                  <c:v>295</c:v>
                </c:pt>
                <c:pt idx="2">
                  <c:v>291</c:v>
                </c:pt>
                <c:pt idx="3">
                  <c:v>67</c:v>
                </c:pt>
                <c:pt idx="4">
                  <c:v>58</c:v>
                </c:pt>
                <c:pt idx="5">
                  <c:v>36</c:v>
                </c:pt>
                <c:pt idx="6">
                  <c:v>26</c:v>
                </c:pt>
                <c:pt idx="7">
                  <c:v>24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D695-4178-9D5D-CD60C45B9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6318799"/>
        <c:axId val="436322639"/>
      </c:barChart>
      <c:catAx>
        <c:axId val="4363187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322639"/>
        <c:crosses val="autoZero"/>
        <c:auto val="1"/>
        <c:lblAlgn val="ctr"/>
        <c:lblOffset val="100"/>
        <c:noMultiLvlLbl val="0"/>
      </c:catAx>
      <c:valAx>
        <c:axId val="436322639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43631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PS!$C$41</c:f>
              <c:strCache>
                <c:ptCount val="1"/>
                <c:pt idx="0">
                  <c:v>SP Council Seats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PS!$B$42:$B$74</c:f>
              <c:strCache>
                <c:ptCount val="33"/>
                <c:pt idx="0">
                  <c:v>Kukës</c:v>
                </c:pt>
                <c:pt idx="1">
                  <c:v>Fushë Arrëz</c:v>
                </c:pt>
                <c:pt idx="2">
                  <c:v>Pukë</c:v>
                </c:pt>
                <c:pt idx="3">
                  <c:v>Has</c:v>
                </c:pt>
                <c:pt idx="4">
                  <c:v>Tropojë</c:v>
                </c:pt>
                <c:pt idx="5">
                  <c:v>Mirditë</c:v>
                </c:pt>
                <c:pt idx="6">
                  <c:v>Malësi e Madhe</c:v>
                </c:pt>
                <c:pt idx="7">
                  <c:v>Këlcyrë</c:v>
                </c:pt>
                <c:pt idx="8">
                  <c:v>Lezhë</c:v>
                </c:pt>
                <c:pt idx="9">
                  <c:v>Vau i Dejës</c:v>
                </c:pt>
                <c:pt idx="10">
                  <c:v>Klos</c:v>
                </c:pt>
                <c:pt idx="11">
                  <c:v>Gramsh</c:v>
                </c:pt>
                <c:pt idx="12">
                  <c:v>Kurbin</c:v>
                </c:pt>
                <c:pt idx="13">
                  <c:v>Pustec</c:v>
                </c:pt>
                <c:pt idx="14">
                  <c:v>Finiq</c:v>
                </c:pt>
                <c:pt idx="15">
                  <c:v>Shkodër</c:v>
                </c:pt>
                <c:pt idx="16">
                  <c:v>Krujë</c:v>
                </c:pt>
                <c:pt idx="17">
                  <c:v>Selenicë</c:v>
                </c:pt>
                <c:pt idx="18">
                  <c:v>Sarandë</c:v>
                </c:pt>
                <c:pt idx="19">
                  <c:v>Dibër</c:v>
                </c:pt>
                <c:pt idx="20">
                  <c:v>Kavajë</c:v>
                </c:pt>
                <c:pt idx="21">
                  <c:v>Bulqizë</c:v>
                </c:pt>
                <c:pt idx="22">
                  <c:v>Mat</c:v>
                </c:pt>
                <c:pt idx="23">
                  <c:v>Rrogozhinë</c:v>
                </c:pt>
                <c:pt idx="24">
                  <c:v>Peqin</c:v>
                </c:pt>
                <c:pt idx="25">
                  <c:v>Përrenjas</c:v>
                </c:pt>
                <c:pt idx="26">
                  <c:v>Mallakastër</c:v>
                </c:pt>
                <c:pt idx="27">
                  <c:v>Devoll</c:v>
                </c:pt>
                <c:pt idx="28">
                  <c:v>Himarë</c:v>
                </c:pt>
                <c:pt idx="29">
                  <c:v>Kamzë</c:v>
                </c:pt>
                <c:pt idx="30">
                  <c:v>Memaliaj</c:v>
                </c:pt>
                <c:pt idx="31">
                  <c:v>Konispol</c:v>
                </c:pt>
                <c:pt idx="32">
                  <c:v>Belsh</c:v>
                </c:pt>
              </c:strCache>
            </c:strRef>
          </c:cat>
          <c:val>
            <c:numRef>
              <c:f>PS!$C$42:$C$74</c:f>
              <c:numCache>
                <c:formatCode>General</c:formatCode>
                <c:ptCount val="33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5</c:v>
                </c:pt>
                <c:pt idx="14">
                  <c:v>7</c:v>
                </c:pt>
                <c:pt idx="15">
                  <c:v>18</c:v>
                </c:pt>
                <c:pt idx="16">
                  <c:v>11</c:v>
                </c:pt>
                <c:pt idx="17">
                  <c:v>8</c:v>
                </c:pt>
                <c:pt idx="18">
                  <c:v>12</c:v>
                </c:pt>
                <c:pt idx="19">
                  <c:v>13</c:v>
                </c:pt>
                <c:pt idx="20">
                  <c:v>13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19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B-40F1-AD9A-FFE6E2E48276}"/>
            </c:ext>
          </c:extLst>
        </c:ser>
        <c:ser>
          <c:idx val="1"/>
          <c:order val="1"/>
          <c:tx>
            <c:strRef>
              <c:f>PS!$D$41</c:f>
              <c:strCache>
                <c:ptCount val="1"/>
                <c:pt idx="0">
                  <c:v>Total Number of Council Seats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PS!$B$42:$B$74</c:f>
              <c:strCache>
                <c:ptCount val="33"/>
                <c:pt idx="0">
                  <c:v>Kukës</c:v>
                </c:pt>
                <c:pt idx="1">
                  <c:v>Fushë Arrëz</c:v>
                </c:pt>
                <c:pt idx="2">
                  <c:v>Pukë</c:v>
                </c:pt>
                <c:pt idx="3">
                  <c:v>Has</c:v>
                </c:pt>
                <c:pt idx="4">
                  <c:v>Tropojë</c:v>
                </c:pt>
                <c:pt idx="5">
                  <c:v>Mirditë</c:v>
                </c:pt>
                <c:pt idx="6">
                  <c:v>Malësi e Madhe</c:v>
                </c:pt>
                <c:pt idx="7">
                  <c:v>Këlcyrë</c:v>
                </c:pt>
                <c:pt idx="8">
                  <c:v>Lezhë</c:v>
                </c:pt>
                <c:pt idx="9">
                  <c:v>Vau i Dejës</c:v>
                </c:pt>
                <c:pt idx="10">
                  <c:v>Klos</c:v>
                </c:pt>
                <c:pt idx="11">
                  <c:v>Gramsh</c:v>
                </c:pt>
                <c:pt idx="12">
                  <c:v>Kurbin</c:v>
                </c:pt>
                <c:pt idx="13">
                  <c:v>Pustec</c:v>
                </c:pt>
                <c:pt idx="14">
                  <c:v>Finiq</c:v>
                </c:pt>
                <c:pt idx="15">
                  <c:v>Shkodër</c:v>
                </c:pt>
                <c:pt idx="16">
                  <c:v>Krujë</c:v>
                </c:pt>
                <c:pt idx="17">
                  <c:v>Selenicë</c:v>
                </c:pt>
                <c:pt idx="18">
                  <c:v>Sarandë</c:v>
                </c:pt>
                <c:pt idx="19">
                  <c:v>Dibër</c:v>
                </c:pt>
                <c:pt idx="20">
                  <c:v>Kavajë</c:v>
                </c:pt>
                <c:pt idx="21">
                  <c:v>Bulqizë</c:v>
                </c:pt>
                <c:pt idx="22">
                  <c:v>Mat</c:v>
                </c:pt>
                <c:pt idx="23">
                  <c:v>Rrogozhinë</c:v>
                </c:pt>
                <c:pt idx="24">
                  <c:v>Peqin</c:v>
                </c:pt>
                <c:pt idx="25">
                  <c:v>Përrenjas</c:v>
                </c:pt>
                <c:pt idx="26">
                  <c:v>Mallakastër</c:v>
                </c:pt>
                <c:pt idx="27">
                  <c:v>Devoll</c:v>
                </c:pt>
                <c:pt idx="28">
                  <c:v>Himarë</c:v>
                </c:pt>
                <c:pt idx="29">
                  <c:v>Kamzë</c:v>
                </c:pt>
                <c:pt idx="30">
                  <c:v>Memaliaj</c:v>
                </c:pt>
                <c:pt idx="31">
                  <c:v>Konispol</c:v>
                </c:pt>
                <c:pt idx="32">
                  <c:v>Belsh</c:v>
                </c:pt>
              </c:strCache>
            </c:strRef>
          </c:cat>
          <c:val>
            <c:numRef>
              <c:f>PS!$D$42:$D$74</c:f>
              <c:numCache>
                <c:formatCode>General</c:formatCode>
                <c:ptCount val="33"/>
                <c:pt idx="0">
                  <c:v>31</c:v>
                </c:pt>
                <c:pt idx="1">
                  <c:v>15</c:v>
                </c:pt>
                <c:pt idx="2">
                  <c:v>15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31</c:v>
                </c:pt>
                <c:pt idx="7">
                  <c:v>15</c:v>
                </c:pt>
                <c:pt idx="8">
                  <c:v>41</c:v>
                </c:pt>
                <c:pt idx="9">
                  <c:v>31</c:v>
                </c:pt>
                <c:pt idx="10">
                  <c:v>21</c:v>
                </c:pt>
                <c:pt idx="11">
                  <c:v>21</c:v>
                </c:pt>
                <c:pt idx="12">
                  <c:v>31</c:v>
                </c:pt>
                <c:pt idx="13">
                  <c:v>15</c:v>
                </c:pt>
                <c:pt idx="14">
                  <c:v>21</c:v>
                </c:pt>
                <c:pt idx="15">
                  <c:v>51</c:v>
                </c:pt>
                <c:pt idx="16">
                  <c:v>31</c:v>
                </c:pt>
                <c:pt idx="17">
                  <c:v>21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41</c:v>
                </c:pt>
                <c:pt idx="30">
                  <c:v>15</c:v>
                </c:pt>
                <c:pt idx="31">
                  <c:v>15</c:v>
                </c:pt>
                <c:pt idx="3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B-40F1-AD9A-FFE6E2E48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174095"/>
        <c:axId val="1136178415"/>
      </c:barChart>
      <c:lineChart>
        <c:grouping val="standard"/>
        <c:varyColors val="0"/>
        <c:ser>
          <c:idx val="2"/>
          <c:order val="2"/>
          <c:tx>
            <c:strRef>
              <c:f>PS!$E$41</c:f>
              <c:strCache>
                <c:ptCount val="1"/>
                <c:pt idx="0">
                  <c:v>Share of council seats against the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PS!$B$42:$B$74</c:f>
              <c:strCache>
                <c:ptCount val="33"/>
                <c:pt idx="0">
                  <c:v>Kukës</c:v>
                </c:pt>
                <c:pt idx="1">
                  <c:v>Fushë Arrëz</c:v>
                </c:pt>
                <c:pt idx="2">
                  <c:v>Pukë</c:v>
                </c:pt>
                <c:pt idx="3">
                  <c:v>Has</c:v>
                </c:pt>
                <c:pt idx="4">
                  <c:v>Tropojë</c:v>
                </c:pt>
                <c:pt idx="5">
                  <c:v>Mirditë</c:v>
                </c:pt>
                <c:pt idx="6">
                  <c:v>Malësi e Madhe</c:v>
                </c:pt>
                <c:pt idx="7">
                  <c:v>Këlcyrë</c:v>
                </c:pt>
                <c:pt idx="8">
                  <c:v>Lezhë</c:v>
                </c:pt>
                <c:pt idx="9">
                  <c:v>Vau i Dejës</c:v>
                </c:pt>
                <c:pt idx="10">
                  <c:v>Klos</c:v>
                </c:pt>
                <c:pt idx="11">
                  <c:v>Gramsh</c:v>
                </c:pt>
                <c:pt idx="12">
                  <c:v>Kurbin</c:v>
                </c:pt>
                <c:pt idx="13">
                  <c:v>Pustec</c:v>
                </c:pt>
                <c:pt idx="14">
                  <c:v>Finiq</c:v>
                </c:pt>
                <c:pt idx="15">
                  <c:v>Shkodër</c:v>
                </c:pt>
                <c:pt idx="16">
                  <c:v>Krujë</c:v>
                </c:pt>
                <c:pt idx="17">
                  <c:v>Selenicë</c:v>
                </c:pt>
                <c:pt idx="18">
                  <c:v>Sarandë</c:v>
                </c:pt>
                <c:pt idx="19">
                  <c:v>Dibër</c:v>
                </c:pt>
                <c:pt idx="20">
                  <c:v>Kavajë</c:v>
                </c:pt>
                <c:pt idx="21">
                  <c:v>Bulqizë</c:v>
                </c:pt>
                <c:pt idx="22">
                  <c:v>Mat</c:v>
                </c:pt>
                <c:pt idx="23">
                  <c:v>Rrogozhinë</c:v>
                </c:pt>
                <c:pt idx="24">
                  <c:v>Peqin</c:v>
                </c:pt>
                <c:pt idx="25">
                  <c:v>Përrenjas</c:v>
                </c:pt>
                <c:pt idx="26">
                  <c:v>Mallakastër</c:v>
                </c:pt>
                <c:pt idx="27">
                  <c:v>Devoll</c:v>
                </c:pt>
                <c:pt idx="28">
                  <c:v>Himarë</c:v>
                </c:pt>
                <c:pt idx="29">
                  <c:v>Kamzë</c:v>
                </c:pt>
                <c:pt idx="30">
                  <c:v>Memaliaj</c:v>
                </c:pt>
                <c:pt idx="31">
                  <c:v>Konispol</c:v>
                </c:pt>
                <c:pt idx="32">
                  <c:v>Belsh</c:v>
                </c:pt>
              </c:strCache>
            </c:strRef>
          </c:cat>
          <c:val>
            <c:numRef>
              <c:f>PS!$E$42:$E$74</c:f>
              <c:numCache>
                <c:formatCode>0%</c:formatCode>
                <c:ptCount val="33"/>
                <c:pt idx="0">
                  <c:v>0.12903225806451599</c:v>
                </c:pt>
                <c:pt idx="1">
                  <c:v>0.133333333333333</c:v>
                </c:pt>
                <c:pt idx="2">
                  <c:v>0.133333333333333</c:v>
                </c:pt>
                <c:pt idx="3">
                  <c:v>0.19047619047618999</c:v>
                </c:pt>
                <c:pt idx="4">
                  <c:v>0.19047619047618999</c:v>
                </c:pt>
                <c:pt idx="5">
                  <c:v>0.19047619047618999</c:v>
                </c:pt>
                <c:pt idx="6">
                  <c:v>0.19354838709677399</c:v>
                </c:pt>
                <c:pt idx="7">
                  <c:v>0.2</c:v>
                </c:pt>
                <c:pt idx="8">
                  <c:v>0.219512195121951</c:v>
                </c:pt>
                <c:pt idx="9">
                  <c:v>0.225806451612903</c:v>
                </c:pt>
                <c:pt idx="10">
                  <c:v>0.28571428571428598</c:v>
                </c:pt>
                <c:pt idx="11">
                  <c:v>0.28571428571428598</c:v>
                </c:pt>
                <c:pt idx="12">
                  <c:v>0.29032258064516098</c:v>
                </c:pt>
                <c:pt idx="13">
                  <c:v>0.33333333333333298</c:v>
                </c:pt>
                <c:pt idx="14">
                  <c:v>0.33333333333333298</c:v>
                </c:pt>
                <c:pt idx="15">
                  <c:v>0.35294117647058798</c:v>
                </c:pt>
                <c:pt idx="16">
                  <c:v>0.35483870967741898</c:v>
                </c:pt>
                <c:pt idx="17">
                  <c:v>0.38095238095238099</c:v>
                </c:pt>
                <c:pt idx="18">
                  <c:v>0.38709677419354799</c:v>
                </c:pt>
                <c:pt idx="19">
                  <c:v>0.41935483870967699</c:v>
                </c:pt>
                <c:pt idx="20">
                  <c:v>0.41935483870967699</c:v>
                </c:pt>
                <c:pt idx="21">
                  <c:v>0.42857142857142899</c:v>
                </c:pt>
                <c:pt idx="22">
                  <c:v>0.42857142857142899</c:v>
                </c:pt>
                <c:pt idx="23">
                  <c:v>0.42857142857142899</c:v>
                </c:pt>
                <c:pt idx="24">
                  <c:v>0.42857142857142899</c:v>
                </c:pt>
                <c:pt idx="25">
                  <c:v>0.42857142857142899</c:v>
                </c:pt>
                <c:pt idx="26">
                  <c:v>0.42857142857142899</c:v>
                </c:pt>
                <c:pt idx="27">
                  <c:v>0.42857142857142899</c:v>
                </c:pt>
                <c:pt idx="28">
                  <c:v>0.42857142857142899</c:v>
                </c:pt>
                <c:pt idx="29">
                  <c:v>0.46341463414634099</c:v>
                </c:pt>
                <c:pt idx="30">
                  <c:v>0.46666666666666701</c:v>
                </c:pt>
                <c:pt idx="31">
                  <c:v>0.46666666666666701</c:v>
                </c:pt>
                <c:pt idx="32">
                  <c:v>0.476190476190476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BB-40F1-AD9A-FFE6E2E48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60175"/>
        <c:axId val="1136157775"/>
      </c:lineChart>
      <c:catAx>
        <c:axId val="1136174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78415"/>
        <c:crosses val="autoZero"/>
        <c:auto val="1"/>
        <c:lblAlgn val="ctr"/>
        <c:lblOffset val="100"/>
        <c:noMultiLvlLbl val="0"/>
      </c:catAx>
      <c:valAx>
        <c:axId val="1136178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74095"/>
        <c:crosses val="autoZero"/>
        <c:crossBetween val="between"/>
      </c:valAx>
      <c:catAx>
        <c:axId val="11361601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36157775"/>
        <c:crosses val="autoZero"/>
        <c:auto val="1"/>
        <c:lblAlgn val="ctr"/>
        <c:lblOffset val="100"/>
        <c:noMultiLvlLbl val="0"/>
      </c:catAx>
      <c:valAx>
        <c:axId val="1136157775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60175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624498753815899"/>
          <c:y val="1.82149362477231E-2"/>
          <c:w val="0.62998099107144601"/>
          <c:h val="5.90081629704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'Bashkë Fitojmë'!$C$3:$C$4</c:f>
              <c:strCache>
                <c:ptCount val="2"/>
                <c:pt idx="1">
                  <c:v>Together We Win Coalition Council Seats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'Bashkë Fitojmë'!$B$5:$B$65</c:f>
              <c:strCache>
                <c:ptCount val="61"/>
                <c:pt idx="0">
                  <c:v>Roskovec</c:v>
                </c:pt>
                <c:pt idx="1">
                  <c:v>Skrapar</c:v>
                </c:pt>
                <c:pt idx="2">
                  <c:v>Libohovë</c:v>
                </c:pt>
                <c:pt idx="3">
                  <c:v>Himarë</c:v>
                </c:pt>
                <c:pt idx="4">
                  <c:v>Kavajë</c:v>
                </c:pt>
                <c:pt idx="5">
                  <c:v>Kamzë</c:v>
                </c:pt>
                <c:pt idx="6">
                  <c:v>Pustec</c:v>
                </c:pt>
                <c:pt idx="7">
                  <c:v>Kuçovë</c:v>
                </c:pt>
                <c:pt idx="8">
                  <c:v>Shkodër</c:v>
                </c:pt>
                <c:pt idx="9">
                  <c:v>Durrës</c:v>
                </c:pt>
                <c:pt idx="10">
                  <c:v>Tiranë</c:v>
                </c:pt>
                <c:pt idx="11">
                  <c:v>Finiq</c:v>
                </c:pt>
                <c:pt idx="12">
                  <c:v>Elbasan</c:v>
                </c:pt>
                <c:pt idx="13">
                  <c:v>Vau i Dejës</c:v>
                </c:pt>
                <c:pt idx="14">
                  <c:v>Berat</c:v>
                </c:pt>
                <c:pt idx="15">
                  <c:v>Korçë</c:v>
                </c:pt>
                <c:pt idx="16">
                  <c:v>Memaliaj</c:v>
                </c:pt>
                <c:pt idx="17">
                  <c:v>Delvinë</c:v>
                </c:pt>
                <c:pt idx="18">
                  <c:v>Konispol</c:v>
                </c:pt>
                <c:pt idx="19">
                  <c:v>Kurbin</c:v>
                </c:pt>
                <c:pt idx="20">
                  <c:v>Maliq</c:v>
                </c:pt>
                <c:pt idx="21">
                  <c:v>Tropojë</c:v>
                </c:pt>
                <c:pt idx="22">
                  <c:v>Shijak</c:v>
                </c:pt>
                <c:pt idx="23">
                  <c:v>Rrogozhinë</c:v>
                </c:pt>
                <c:pt idx="24">
                  <c:v>Vorë</c:v>
                </c:pt>
                <c:pt idx="25">
                  <c:v>Peqin</c:v>
                </c:pt>
                <c:pt idx="26">
                  <c:v>Devoll</c:v>
                </c:pt>
                <c:pt idx="27">
                  <c:v>Vlorë</c:v>
                </c:pt>
                <c:pt idx="28">
                  <c:v>Lushnje</c:v>
                </c:pt>
                <c:pt idx="29">
                  <c:v>Dibër</c:v>
                </c:pt>
                <c:pt idx="30">
                  <c:v>Krujë</c:v>
                </c:pt>
                <c:pt idx="31">
                  <c:v>Divjakë</c:v>
                </c:pt>
                <c:pt idx="32">
                  <c:v>Pogradec</c:v>
                </c:pt>
                <c:pt idx="33">
                  <c:v>Gjirokastër</c:v>
                </c:pt>
                <c:pt idx="34">
                  <c:v>Lezhë</c:v>
                </c:pt>
                <c:pt idx="35">
                  <c:v>Has</c:v>
                </c:pt>
                <c:pt idx="36">
                  <c:v>Bulqizë</c:v>
                </c:pt>
                <c:pt idx="37">
                  <c:v>Cërrik</c:v>
                </c:pt>
                <c:pt idx="38">
                  <c:v>Librazhd</c:v>
                </c:pt>
                <c:pt idx="39">
                  <c:v>Përrenjas</c:v>
                </c:pt>
                <c:pt idx="40">
                  <c:v>Patos</c:v>
                </c:pt>
                <c:pt idx="41">
                  <c:v>Ura Vajgurore</c:v>
                </c:pt>
                <c:pt idx="42">
                  <c:v>Dropull</c:v>
                </c:pt>
                <c:pt idx="43">
                  <c:v>Fier</c:v>
                </c:pt>
                <c:pt idx="44">
                  <c:v>Kolonjë</c:v>
                </c:pt>
                <c:pt idx="45">
                  <c:v>Kukës</c:v>
                </c:pt>
                <c:pt idx="46">
                  <c:v>Sarandë</c:v>
                </c:pt>
                <c:pt idx="47">
                  <c:v>Malësi e Madhe</c:v>
                </c:pt>
                <c:pt idx="48">
                  <c:v>Mirditë</c:v>
                </c:pt>
                <c:pt idx="49">
                  <c:v>Klos</c:v>
                </c:pt>
                <c:pt idx="50">
                  <c:v>Mat</c:v>
                </c:pt>
                <c:pt idx="51">
                  <c:v>Belsh</c:v>
                </c:pt>
                <c:pt idx="52">
                  <c:v>Gramsh</c:v>
                </c:pt>
                <c:pt idx="53">
                  <c:v>Mallakastër</c:v>
                </c:pt>
                <c:pt idx="54">
                  <c:v>Fushë Arrëz</c:v>
                </c:pt>
                <c:pt idx="55">
                  <c:v>Pukë</c:v>
                </c:pt>
                <c:pt idx="56">
                  <c:v>Poliçan</c:v>
                </c:pt>
                <c:pt idx="57">
                  <c:v>Këlcyrë</c:v>
                </c:pt>
                <c:pt idx="58">
                  <c:v>Përmet</c:v>
                </c:pt>
                <c:pt idx="59">
                  <c:v>Tepelenë</c:v>
                </c:pt>
                <c:pt idx="60">
                  <c:v>Selenicë</c:v>
                </c:pt>
              </c:strCache>
            </c:strRef>
          </c:cat>
          <c:val>
            <c:numRef>
              <c:f>'Bashkë Fitojmë'!$C$5:$C$65</c:f>
              <c:numCache>
                <c:formatCode>General</c:formatCode>
                <c:ptCount val="61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4</c:v>
                </c:pt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15</c:v>
                </c:pt>
                <c:pt idx="11">
                  <c:v>5</c:v>
                </c:pt>
                <c:pt idx="12">
                  <c:v>12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9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7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B-4197-BBAF-8967F2D34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640899135"/>
        <c:axId val="1640898655"/>
      </c:barChart>
      <c:lineChart>
        <c:grouping val="standard"/>
        <c:varyColors val="0"/>
        <c:ser>
          <c:idx val="1"/>
          <c:order val="1"/>
          <c:tx>
            <c:strRef>
              <c:f>'Bashkë Fitojmë'!$E$3:$E$4</c:f>
              <c:strCache>
                <c:ptCount val="2"/>
                <c:pt idx="1">
                  <c:v>Share of council seats against the total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'Bashkë Fitojmë'!$B$5:$B$65</c:f>
              <c:strCache>
                <c:ptCount val="61"/>
                <c:pt idx="0">
                  <c:v>Roskovec</c:v>
                </c:pt>
                <c:pt idx="1">
                  <c:v>Skrapar</c:v>
                </c:pt>
                <c:pt idx="2">
                  <c:v>Libohovë</c:v>
                </c:pt>
                <c:pt idx="3">
                  <c:v>Himarë</c:v>
                </c:pt>
                <c:pt idx="4">
                  <c:v>Kavajë</c:v>
                </c:pt>
                <c:pt idx="5">
                  <c:v>Kamzë</c:v>
                </c:pt>
                <c:pt idx="6">
                  <c:v>Pustec</c:v>
                </c:pt>
                <c:pt idx="7">
                  <c:v>Kuçovë</c:v>
                </c:pt>
                <c:pt idx="8">
                  <c:v>Shkodër</c:v>
                </c:pt>
                <c:pt idx="9">
                  <c:v>Durrës</c:v>
                </c:pt>
                <c:pt idx="10">
                  <c:v>Tiranë</c:v>
                </c:pt>
                <c:pt idx="11">
                  <c:v>Finiq</c:v>
                </c:pt>
                <c:pt idx="12">
                  <c:v>Elbasan</c:v>
                </c:pt>
                <c:pt idx="13">
                  <c:v>Vau i Dejës</c:v>
                </c:pt>
                <c:pt idx="14">
                  <c:v>Berat</c:v>
                </c:pt>
                <c:pt idx="15">
                  <c:v>Korçë</c:v>
                </c:pt>
                <c:pt idx="16">
                  <c:v>Memaliaj</c:v>
                </c:pt>
                <c:pt idx="17">
                  <c:v>Delvinë</c:v>
                </c:pt>
                <c:pt idx="18">
                  <c:v>Konispol</c:v>
                </c:pt>
                <c:pt idx="19">
                  <c:v>Kurbin</c:v>
                </c:pt>
                <c:pt idx="20">
                  <c:v>Maliq</c:v>
                </c:pt>
                <c:pt idx="21">
                  <c:v>Tropojë</c:v>
                </c:pt>
                <c:pt idx="22">
                  <c:v>Shijak</c:v>
                </c:pt>
                <c:pt idx="23">
                  <c:v>Rrogozhinë</c:v>
                </c:pt>
                <c:pt idx="24">
                  <c:v>Vorë</c:v>
                </c:pt>
                <c:pt idx="25">
                  <c:v>Peqin</c:v>
                </c:pt>
                <c:pt idx="26">
                  <c:v>Devoll</c:v>
                </c:pt>
                <c:pt idx="27">
                  <c:v>Vlorë</c:v>
                </c:pt>
                <c:pt idx="28">
                  <c:v>Lushnje</c:v>
                </c:pt>
                <c:pt idx="29">
                  <c:v>Dibër</c:v>
                </c:pt>
                <c:pt idx="30">
                  <c:v>Krujë</c:v>
                </c:pt>
                <c:pt idx="31">
                  <c:v>Divjakë</c:v>
                </c:pt>
                <c:pt idx="32">
                  <c:v>Pogradec</c:v>
                </c:pt>
                <c:pt idx="33">
                  <c:v>Gjirokastër</c:v>
                </c:pt>
                <c:pt idx="34">
                  <c:v>Lezhë</c:v>
                </c:pt>
                <c:pt idx="35">
                  <c:v>Has</c:v>
                </c:pt>
                <c:pt idx="36">
                  <c:v>Bulqizë</c:v>
                </c:pt>
                <c:pt idx="37">
                  <c:v>Cërrik</c:v>
                </c:pt>
                <c:pt idx="38">
                  <c:v>Librazhd</c:v>
                </c:pt>
                <c:pt idx="39">
                  <c:v>Përrenjas</c:v>
                </c:pt>
                <c:pt idx="40">
                  <c:v>Patos</c:v>
                </c:pt>
                <c:pt idx="41">
                  <c:v>Ura Vajgurore</c:v>
                </c:pt>
                <c:pt idx="42">
                  <c:v>Dropull</c:v>
                </c:pt>
                <c:pt idx="43">
                  <c:v>Fier</c:v>
                </c:pt>
                <c:pt idx="44">
                  <c:v>Kolonjë</c:v>
                </c:pt>
                <c:pt idx="45">
                  <c:v>Kukës</c:v>
                </c:pt>
                <c:pt idx="46">
                  <c:v>Sarandë</c:v>
                </c:pt>
                <c:pt idx="47">
                  <c:v>Malësi e Madhe</c:v>
                </c:pt>
                <c:pt idx="48">
                  <c:v>Mirditë</c:v>
                </c:pt>
                <c:pt idx="49">
                  <c:v>Klos</c:v>
                </c:pt>
                <c:pt idx="50">
                  <c:v>Mat</c:v>
                </c:pt>
                <c:pt idx="51">
                  <c:v>Belsh</c:v>
                </c:pt>
                <c:pt idx="52">
                  <c:v>Gramsh</c:v>
                </c:pt>
                <c:pt idx="53">
                  <c:v>Mallakastër</c:v>
                </c:pt>
                <c:pt idx="54">
                  <c:v>Fushë Arrëz</c:v>
                </c:pt>
                <c:pt idx="55">
                  <c:v>Pukë</c:v>
                </c:pt>
                <c:pt idx="56">
                  <c:v>Poliçan</c:v>
                </c:pt>
                <c:pt idx="57">
                  <c:v>Këlcyrë</c:v>
                </c:pt>
                <c:pt idx="58">
                  <c:v>Përmet</c:v>
                </c:pt>
                <c:pt idx="59">
                  <c:v>Tepelenë</c:v>
                </c:pt>
                <c:pt idx="60">
                  <c:v>Selenicë</c:v>
                </c:pt>
              </c:strCache>
            </c:strRef>
          </c:cat>
          <c:val>
            <c:numRef>
              <c:f>'Bashkë Fitojmë'!$E$5:$E$65</c:f>
              <c:numCache>
                <c:formatCode>0%</c:formatCode>
                <c:ptCount val="61"/>
                <c:pt idx="0">
                  <c:v>0.33333333333333298</c:v>
                </c:pt>
                <c:pt idx="1">
                  <c:v>0.33333333333333298</c:v>
                </c:pt>
                <c:pt idx="2">
                  <c:v>0.33333333333333298</c:v>
                </c:pt>
                <c:pt idx="3">
                  <c:v>0.33333333333333298</c:v>
                </c:pt>
                <c:pt idx="4">
                  <c:v>0.29032258064516098</c:v>
                </c:pt>
                <c:pt idx="5">
                  <c:v>0.26829268292682901</c:v>
                </c:pt>
                <c:pt idx="6">
                  <c:v>0.266666666666667</c:v>
                </c:pt>
                <c:pt idx="7">
                  <c:v>0.25806451612903197</c:v>
                </c:pt>
                <c:pt idx="8">
                  <c:v>0.25490196078431399</c:v>
                </c:pt>
                <c:pt idx="9">
                  <c:v>0.25490196078431399</c:v>
                </c:pt>
                <c:pt idx="10">
                  <c:v>0.24590163934426201</c:v>
                </c:pt>
                <c:pt idx="11">
                  <c:v>0.238095238095238</c:v>
                </c:pt>
                <c:pt idx="12">
                  <c:v>0.23529411764705899</c:v>
                </c:pt>
                <c:pt idx="13">
                  <c:v>0.225806451612903</c:v>
                </c:pt>
                <c:pt idx="14">
                  <c:v>0.225806451612903</c:v>
                </c:pt>
                <c:pt idx="15">
                  <c:v>0.219512195121951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0.19354838709677399</c:v>
                </c:pt>
                <c:pt idx="20">
                  <c:v>0.19354838709677399</c:v>
                </c:pt>
                <c:pt idx="21">
                  <c:v>0.19047619047618999</c:v>
                </c:pt>
                <c:pt idx="22">
                  <c:v>0.19047619047618999</c:v>
                </c:pt>
                <c:pt idx="23">
                  <c:v>0.19047619047618999</c:v>
                </c:pt>
                <c:pt idx="24">
                  <c:v>0.19047619047618999</c:v>
                </c:pt>
                <c:pt idx="25">
                  <c:v>0.19047619047618999</c:v>
                </c:pt>
                <c:pt idx="26">
                  <c:v>0.19047619047618999</c:v>
                </c:pt>
                <c:pt idx="27">
                  <c:v>0.17647058823529399</c:v>
                </c:pt>
                <c:pt idx="28">
                  <c:v>0.17073170731707299</c:v>
                </c:pt>
                <c:pt idx="29">
                  <c:v>0.16129032258064499</c:v>
                </c:pt>
                <c:pt idx="30">
                  <c:v>0.16129032258064499</c:v>
                </c:pt>
                <c:pt idx="31">
                  <c:v>0.16129032258064499</c:v>
                </c:pt>
                <c:pt idx="32">
                  <c:v>0.16129032258064499</c:v>
                </c:pt>
                <c:pt idx="33">
                  <c:v>0.16129032258064499</c:v>
                </c:pt>
                <c:pt idx="34">
                  <c:v>0.146341463414634</c:v>
                </c:pt>
                <c:pt idx="35">
                  <c:v>0.14285714285714299</c:v>
                </c:pt>
                <c:pt idx="36">
                  <c:v>0.14285714285714299</c:v>
                </c:pt>
                <c:pt idx="37">
                  <c:v>0.14285714285714299</c:v>
                </c:pt>
                <c:pt idx="38">
                  <c:v>0.14285714285714299</c:v>
                </c:pt>
                <c:pt idx="39">
                  <c:v>0.14285714285714299</c:v>
                </c:pt>
                <c:pt idx="40">
                  <c:v>0.14285714285714299</c:v>
                </c:pt>
                <c:pt idx="41">
                  <c:v>0.14285714285714299</c:v>
                </c:pt>
                <c:pt idx="42">
                  <c:v>0.14285714285714299</c:v>
                </c:pt>
                <c:pt idx="43">
                  <c:v>0.13725490196078399</c:v>
                </c:pt>
                <c:pt idx="44">
                  <c:v>0.133333333333333</c:v>
                </c:pt>
                <c:pt idx="45">
                  <c:v>0.12903225806451599</c:v>
                </c:pt>
                <c:pt idx="46">
                  <c:v>0.12903225806451599</c:v>
                </c:pt>
                <c:pt idx="47">
                  <c:v>9.6774193548387094E-2</c:v>
                </c:pt>
                <c:pt idx="48">
                  <c:v>9.5238095238095205E-2</c:v>
                </c:pt>
                <c:pt idx="49">
                  <c:v>9.5238095238095205E-2</c:v>
                </c:pt>
                <c:pt idx="50">
                  <c:v>9.5238095238095205E-2</c:v>
                </c:pt>
                <c:pt idx="51">
                  <c:v>9.5238095238095205E-2</c:v>
                </c:pt>
                <c:pt idx="52">
                  <c:v>9.5238095238095205E-2</c:v>
                </c:pt>
                <c:pt idx="53">
                  <c:v>9.5238095238095205E-2</c:v>
                </c:pt>
                <c:pt idx="54">
                  <c:v>6.6666666666666693E-2</c:v>
                </c:pt>
                <c:pt idx="55">
                  <c:v>6.6666666666666693E-2</c:v>
                </c:pt>
                <c:pt idx="56">
                  <c:v>6.6666666666666693E-2</c:v>
                </c:pt>
                <c:pt idx="57">
                  <c:v>6.6666666666666693E-2</c:v>
                </c:pt>
                <c:pt idx="58">
                  <c:v>6.6666666666666693E-2</c:v>
                </c:pt>
                <c:pt idx="59">
                  <c:v>6.6666666666666693E-2</c:v>
                </c:pt>
                <c:pt idx="60">
                  <c:v>4.7619047619047603E-2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197-BBAF-8967F2D34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890975"/>
        <c:axId val="1640897215"/>
      </c:lineChart>
      <c:catAx>
        <c:axId val="164089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898655"/>
        <c:crosses val="autoZero"/>
        <c:auto val="1"/>
        <c:lblAlgn val="ctr"/>
        <c:lblOffset val="100"/>
        <c:noMultiLvlLbl val="0"/>
      </c:catAx>
      <c:valAx>
        <c:axId val="16408986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899135"/>
        <c:crosses val="autoZero"/>
        <c:crossBetween val="between"/>
      </c:valAx>
      <c:catAx>
        <c:axId val="16408909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40897215"/>
        <c:crosses val="autoZero"/>
        <c:auto val="1"/>
        <c:lblAlgn val="ctr"/>
        <c:lblOffset val="100"/>
        <c:noMultiLvlLbl val="0"/>
      </c:catAx>
      <c:valAx>
        <c:axId val="1640897215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890975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PSD!$C$4</c:f>
              <c:strCache>
                <c:ptCount val="1"/>
                <c:pt idx="0">
                  <c:v>SDP Council Seats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PSD!$B$5:$B$65</c:f>
              <c:strCache>
                <c:ptCount val="61"/>
                <c:pt idx="0">
                  <c:v>Vau i Dejës</c:v>
                </c:pt>
                <c:pt idx="1">
                  <c:v>Pukë</c:v>
                </c:pt>
                <c:pt idx="2">
                  <c:v>Malësi e Madhe</c:v>
                </c:pt>
                <c:pt idx="3">
                  <c:v>Shkodër</c:v>
                </c:pt>
                <c:pt idx="4">
                  <c:v>Fushë Arrëz</c:v>
                </c:pt>
                <c:pt idx="5">
                  <c:v>Delvinë</c:v>
                </c:pt>
                <c:pt idx="6">
                  <c:v>Dibër</c:v>
                </c:pt>
                <c:pt idx="7">
                  <c:v>Mirditë</c:v>
                </c:pt>
                <c:pt idx="8">
                  <c:v>Lezhë</c:v>
                </c:pt>
                <c:pt idx="9">
                  <c:v>Mat</c:v>
                </c:pt>
                <c:pt idx="10">
                  <c:v>Përrenjas</c:v>
                </c:pt>
                <c:pt idx="11">
                  <c:v>Përmet</c:v>
                </c:pt>
                <c:pt idx="12">
                  <c:v>Fier</c:v>
                </c:pt>
                <c:pt idx="13">
                  <c:v>Kurbin</c:v>
                </c:pt>
                <c:pt idx="14">
                  <c:v>Has</c:v>
                </c:pt>
                <c:pt idx="15">
                  <c:v>Rrogozhinë</c:v>
                </c:pt>
                <c:pt idx="16">
                  <c:v>Selenicë</c:v>
                </c:pt>
                <c:pt idx="17">
                  <c:v>Skrapar</c:v>
                </c:pt>
                <c:pt idx="18">
                  <c:v>Pustec</c:v>
                </c:pt>
                <c:pt idx="19">
                  <c:v>Këlcyrë</c:v>
                </c:pt>
                <c:pt idx="20">
                  <c:v>Memaliaj</c:v>
                </c:pt>
                <c:pt idx="21">
                  <c:v>Tepelenë</c:v>
                </c:pt>
                <c:pt idx="22">
                  <c:v>Kukës</c:v>
                </c:pt>
                <c:pt idx="23">
                  <c:v>Krujë</c:v>
                </c:pt>
                <c:pt idx="24">
                  <c:v>Kavajë</c:v>
                </c:pt>
                <c:pt idx="25">
                  <c:v>Maliq</c:v>
                </c:pt>
                <c:pt idx="26">
                  <c:v>Tiranë</c:v>
                </c:pt>
                <c:pt idx="27">
                  <c:v>Kamzë</c:v>
                </c:pt>
                <c:pt idx="28">
                  <c:v>Lushnje</c:v>
                </c:pt>
                <c:pt idx="29">
                  <c:v>Tropojë</c:v>
                </c:pt>
                <c:pt idx="30">
                  <c:v>Shijak</c:v>
                </c:pt>
                <c:pt idx="31">
                  <c:v>Belsh</c:v>
                </c:pt>
                <c:pt idx="32">
                  <c:v>Cërrik</c:v>
                </c:pt>
                <c:pt idx="33">
                  <c:v>Gramsh</c:v>
                </c:pt>
                <c:pt idx="34">
                  <c:v>Librazhd</c:v>
                </c:pt>
                <c:pt idx="35">
                  <c:v>Peqin</c:v>
                </c:pt>
                <c:pt idx="36">
                  <c:v>Mallakastër</c:v>
                </c:pt>
                <c:pt idx="37">
                  <c:v>Ura Vajgurore</c:v>
                </c:pt>
                <c:pt idx="38">
                  <c:v>Finiq</c:v>
                </c:pt>
                <c:pt idx="39">
                  <c:v>Himarë</c:v>
                </c:pt>
                <c:pt idx="40">
                  <c:v>Divjakë</c:v>
                </c:pt>
                <c:pt idx="41">
                  <c:v>Kuçovë</c:v>
                </c:pt>
                <c:pt idx="42">
                  <c:v>Gjirokastër</c:v>
                </c:pt>
                <c:pt idx="43">
                  <c:v>Korçë</c:v>
                </c:pt>
                <c:pt idx="44">
                  <c:v>Durrës</c:v>
                </c:pt>
                <c:pt idx="45">
                  <c:v>Elbasan</c:v>
                </c:pt>
                <c:pt idx="46">
                  <c:v>Bulqizë</c:v>
                </c:pt>
                <c:pt idx="47">
                  <c:v>Klos</c:v>
                </c:pt>
                <c:pt idx="48">
                  <c:v>Vorë</c:v>
                </c:pt>
                <c:pt idx="49">
                  <c:v>Patos</c:v>
                </c:pt>
                <c:pt idx="50">
                  <c:v>Roskovec</c:v>
                </c:pt>
                <c:pt idx="51">
                  <c:v>Berat</c:v>
                </c:pt>
                <c:pt idx="52">
                  <c:v>Poliçan</c:v>
                </c:pt>
                <c:pt idx="53">
                  <c:v>Devoll</c:v>
                </c:pt>
                <c:pt idx="54">
                  <c:v>Kolonjë</c:v>
                </c:pt>
                <c:pt idx="55">
                  <c:v>Pogradec</c:v>
                </c:pt>
                <c:pt idx="56">
                  <c:v>Dropull</c:v>
                </c:pt>
                <c:pt idx="57">
                  <c:v>Libohovë</c:v>
                </c:pt>
                <c:pt idx="58">
                  <c:v>Konispol</c:v>
                </c:pt>
                <c:pt idx="59">
                  <c:v>Sarandë</c:v>
                </c:pt>
                <c:pt idx="60">
                  <c:v>Vlorë</c:v>
                </c:pt>
              </c:strCache>
            </c:strRef>
          </c:cat>
          <c:val>
            <c:numRef>
              <c:f>PSD!$C$5:$C$65</c:f>
              <c:numCache>
                <c:formatCode>General</c:formatCode>
                <c:ptCount val="61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1-4A66-B325-8212A1952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989839"/>
        <c:axId val="21987919"/>
      </c:barChart>
      <c:lineChart>
        <c:grouping val="standard"/>
        <c:varyColors val="0"/>
        <c:ser>
          <c:idx val="1"/>
          <c:order val="1"/>
          <c:tx>
            <c:strRef>
              <c:f>PSD!$E$4</c:f>
              <c:strCache>
                <c:ptCount val="1"/>
                <c:pt idx="0">
                  <c:v>Share of council seats against the total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PSD!$B$5:$B$65</c:f>
              <c:strCache>
                <c:ptCount val="61"/>
                <c:pt idx="0">
                  <c:v>Vau i Dejës</c:v>
                </c:pt>
                <c:pt idx="1">
                  <c:v>Pukë</c:v>
                </c:pt>
                <c:pt idx="2">
                  <c:v>Malësi e Madhe</c:v>
                </c:pt>
                <c:pt idx="3">
                  <c:v>Shkodër</c:v>
                </c:pt>
                <c:pt idx="4">
                  <c:v>Fushë Arrëz</c:v>
                </c:pt>
                <c:pt idx="5">
                  <c:v>Delvinë</c:v>
                </c:pt>
                <c:pt idx="6">
                  <c:v>Dibër</c:v>
                </c:pt>
                <c:pt idx="7">
                  <c:v>Mirditë</c:v>
                </c:pt>
                <c:pt idx="8">
                  <c:v>Lezhë</c:v>
                </c:pt>
                <c:pt idx="9">
                  <c:v>Mat</c:v>
                </c:pt>
                <c:pt idx="10">
                  <c:v>Përrenjas</c:v>
                </c:pt>
                <c:pt idx="11">
                  <c:v>Përmet</c:v>
                </c:pt>
                <c:pt idx="12">
                  <c:v>Fier</c:v>
                </c:pt>
                <c:pt idx="13">
                  <c:v>Kurbin</c:v>
                </c:pt>
                <c:pt idx="14">
                  <c:v>Has</c:v>
                </c:pt>
                <c:pt idx="15">
                  <c:v>Rrogozhinë</c:v>
                </c:pt>
                <c:pt idx="16">
                  <c:v>Selenicë</c:v>
                </c:pt>
                <c:pt idx="17">
                  <c:v>Skrapar</c:v>
                </c:pt>
                <c:pt idx="18">
                  <c:v>Pustec</c:v>
                </c:pt>
                <c:pt idx="19">
                  <c:v>Këlcyrë</c:v>
                </c:pt>
                <c:pt idx="20">
                  <c:v>Memaliaj</c:v>
                </c:pt>
                <c:pt idx="21">
                  <c:v>Tepelenë</c:v>
                </c:pt>
                <c:pt idx="22">
                  <c:v>Kukës</c:v>
                </c:pt>
                <c:pt idx="23">
                  <c:v>Krujë</c:v>
                </c:pt>
                <c:pt idx="24">
                  <c:v>Kavajë</c:v>
                </c:pt>
                <c:pt idx="25">
                  <c:v>Maliq</c:v>
                </c:pt>
                <c:pt idx="26">
                  <c:v>Tiranë</c:v>
                </c:pt>
                <c:pt idx="27">
                  <c:v>Kamzë</c:v>
                </c:pt>
                <c:pt idx="28">
                  <c:v>Lushnje</c:v>
                </c:pt>
                <c:pt idx="29">
                  <c:v>Tropojë</c:v>
                </c:pt>
                <c:pt idx="30">
                  <c:v>Shijak</c:v>
                </c:pt>
                <c:pt idx="31">
                  <c:v>Belsh</c:v>
                </c:pt>
                <c:pt idx="32">
                  <c:v>Cërrik</c:v>
                </c:pt>
                <c:pt idx="33">
                  <c:v>Gramsh</c:v>
                </c:pt>
                <c:pt idx="34">
                  <c:v>Librazhd</c:v>
                </c:pt>
                <c:pt idx="35">
                  <c:v>Peqin</c:v>
                </c:pt>
                <c:pt idx="36">
                  <c:v>Mallakastër</c:v>
                </c:pt>
                <c:pt idx="37">
                  <c:v>Ura Vajgurore</c:v>
                </c:pt>
                <c:pt idx="38">
                  <c:v>Finiq</c:v>
                </c:pt>
                <c:pt idx="39">
                  <c:v>Himarë</c:v>
                </c:pt>
                <c:pt idx="40">
                  <c:v>Divjakë</c:v>
                </c:pt>
                <c:pt idx="41">
                  <c:v>Kuçovë</c:v>
                </c:pt>
                <c:pt idx="42">
                  <c:v>Gjirokastër</c:v>
                </c:pt>
                <c:pt idx="43">
                  <c:v>Korçë</c:v>
                </c:pt>
                <c:pt idx="44">
                  <c:v>Durrës</c:v>
                </c:pt>
                <c:pt idx="45">
                  <c:v>Elbasan</c:v>
                </c:pt>
                <c:pt idx="46">
                  <c:v>Bulqizë</c:v>
                </c:pt>
                <c:pt idx="47">
                  <c:v>Klos</c:v>
                </c:pt>
                <c:pt idx="48">
                  <c:v>Vorë</c:v>
                </c:pt>
                <c:pt idx="49">
                  <c:v>Patos</c:v>
                </c:pt>
                <c:pt idx="50">
                  <c:v>Roskovec</c:v>
                </c:pt>
                <c:pt idx="51">
                  <c:v>Berat</c:v>
                </c:pt>
                <c:pt idx="52">
                  <c:v>Poliçan</c:v>
                </c:pt>
                <c:pt idx="53">
                  <c:v>Devoll</c:v>
                </c:pt>
                <c:pt idx="54">
                  <c:v>Kolonjë</c:v>
                </c:pt>
                <c:pt idx="55">
                  <c:v>Pogradec</c:v>
                </c:pt>
                <c:pt idx="56">
                  <c:v>Dropull</c:v>
                </c:pt>
                <c:pt idx="57">
                  <c:v>Libohovë</c:v>
                </c:pt>
                <c:pt idx="58">
                  <c:v>Konispol</c:v>
                </c:pt>
                <c:pt idx="59">
                  <c:v>Sarandë</c:v>
                </c:pt>
                <c:pt idx="60">
                  <c:v>Vlorë</c:v>
                </c:pt>
              </c:strCache>
            </c:strRef>
          </c:cat>
          <c:val>
            <c:numRef>
              <c:f>PSD!$E$5:$E$65</c:f>
              <c:numCache>
                <c:formatCode>0%</c:formatCode>
                <c:ptCount val="61"/>
                <c:pt idx="0">
                  <c:v>0.32258064516129031</c:v>
                </c:pt>
                <c:pt idx="1">
                  <c:v>0.26666666666666666</c:v>
                </c:pt>
                <c:pt idx="2">
                  <c:v>0.25806451612903225</c:v>
                </c:pt>
                <c:pt idx="3">
                  <c:v>0.23529411764705882</c:v>
                </c:pt>
                <c:pt idx="4">
                  <c:v>0.2</c:v>
                </c:pt>
                <c:pt idx="5">
                  <c:v>0.2</c:v>
                </c:pt>
                <c:pt idx="6">
                  <c:v>0.19354838709677419</c:v>
                </c:pt>
                <c:pt idx="7">
                  <c:v>0.19047619047619047</c:v>
                </c:pt>
                <c:pt idx="8">
                  <c:v>0.17073170731707318</c:v>
                </c:pt>
                <c:pt idx="9">
                  <c:v>0.14285714285714285</c:v>
                </c:pt>
                <c:pt idx="10">
                  <c:v>0.14285714285714285</c:v>
                </c:pt>
                <c:pt idx="11">
                  <c:v>0.13333333333333333</c:v>
                </c:pt>
                <c:pt idx="12">
                  <c:v>9.8039215686274508E-2</c:v>
                </c:pt>
                <c:pt idx="13">
                  <c:v>9.6774193548387094E-2</c:v>
                </c:pt>
                <c:pt idx="14">
                  <c:v>9.5238095238095233E-2</c:v>
                </c:pt>
                <c:pt idx="15">
                  <c:v>9.5238095238095233E-2</c:v>
                </c:pt>
                <c:pt idx="16">
                  <c:v>9.5238095238095233E-2</c:v>
                </c:pt>
                <c:pt idx="17">
                  <c:v>6.6666666666666666E-2</c:v>
                </c:pt>
                <c:pt idx="18">
                  <c:v>6.6666666666666666E-2</c:v>
                </c:pt>
                <c:pt idx="19">
                  <c:v>6.6666666666666666E-2</c:v>
                </c:pt>
                <c:pt idx="20">
                  <c:v>6.6666666666666666E-2</c:v>
                </c:pt>
                <c:pt idx="21">
                  <c:v>6.6666666666666666E-2</c:v>
                </c:pt>
                <c:pt idx="22">
                  <c:v>6.4516129032258063E-2</c:v>
                </c:pt>
                <c:pt idx="23">
                  <c:v>6.4516129032258063E-2</c:v>
                </c:pt>
                <c:pt idx="24">
                  <c:v>6.4516129032258063E-2</c:v>
                </c:pt>
                <c:pt idx="25">
                  <c:v>6.4516129032258063E-2</c:v>
                </c:pt>
                <c:pt idx="26">
                  <c:v>4.9180327868852458E-2</c:v>
                </c:pt>
                <c:pt idx="27">
                  <c:v>4.878048780487805E-2</c:v>
                </c:pt>
                <c:pt idx="28">
                  <c:v>4.878048780487805E-2</c:v>
                </c:pt>
                <c:pt idx="29">
                  <c:v>4.7619047619047616E-2</c:v>
                </c:pt>
                <c:pt idx="30">
                  <c:v>4.7619047619047616E-2</c:v>
                </c:pt>
                <c:pt idx="31">
                  <c:v>4.7619047619047616E-2</c:v>
                </c:pt>
                <c:pt idx="32">
                  <c:v>4.7619047619047616E-2</c:v>
                </c:pt>
                <c:pt idx="33">
                  <c:v>4.7619047619047616E-2</c:v>
                </c:pt>
                <c:pt idx="34">
                  <c:v>4.7619047619047616E-2</c:v>
                </c:pt>
                <c:pt idx="35">
                  <c:v>4.7619047619047616E-2</c:v>
                </c:pt>
                <c:pt idx="36">
                  <c:v>4.7619047619047616E-2</c:v>
                </c:pt>
                <c:pt idx="37">
                  <c:v>4.7619047619047616E-2</c:v>
                </c:pt>
                <c:pt idx="38">
                  <c:v>4.7619047619047616E-2</c:v>
                </c:pt>
                <c:pt idx="39">
                  <c:v>4.7619047619047616E-2</c:v>
                </c:pt>
                <c:pt idx="40">
                  <c:v>3.2258064516129031E-2</c:v>
                </c:pt>
                <c:pt idx="41">
                  <c:v>3.2258064516129031E-2</c:v>
                </c:pt>
                <c:pt idx="42">
                  <c:v>3.2258064516129031E-2</c:v>
                </c:pt>
                <c:pt idx="43">
                  <c:v>2.4390243902439025E-2</c:v>
                </c:pt>
                <c:pt idx="44">
                  <c:v>1.9607843137254902E-2</c:v>
                </c:pt>
                <c:pt idx="45">
                  <c:v>1.9607843137254902E-2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1-4A66-B325-8212A1952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0799"/>
        <c:axId val="21990319"/>
      </c:lineChart>
      <c:catAx>
        <c:axId val="21989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87919"/>
        <c:crosses val="autoZero"/>
        <c:auto val="1"/>
        <c:lblAlgn val="ctr"/>
        <c:lblOffset val="100"/>
        <c:noMultiLvlLbl val="0"/>
      </c:catAx>
      <c:valAx>
        <c:axId val="219879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89839"/>
        <c:crosses val="autoZero"/>
        <c:crossBetween val="between"/>
      </c:valAx>
      <c:catAx>
        <c:axId val="219907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990319"/>
        <c:crosses val="autoZero"/>
        <c:auto val="1"/>
        <c:lblAlgn val="ctr"/>
        <c:lblOffset val="100"/>
        <c:noMultiLvlLbl val="0"/>
      </c:catAx>
      <c:valAx>
        <c:axId val="21990319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90799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PD!$C$4</c:f>
              <c:strCache>
                <c:ptCount val="1"/>
                <c:pt idx="0">
                  <c:v>Official DP Council Seats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PD!$B$5:$B$65</c:f>
              <c:strCache>
                <c:ptCount val="61"/>
                <c:pt idx="0">
                  <c:v>Ura Vajgurore</c:v>
                </c:pt>
                <c:pt idx="1">
                  <c:v>Rrogozhinë</c:v>
                </c:pt>
                <c:pt idx="2">
                  <c:v>Belsh</c:v>
                </c:pt>
                <c:pt idx="3">
                  <c:v>Peqin</c:v>
                </c:pt>
                <c:pt idx="4">
                  <c:v>Mallaksatër</c:v>
                </c:pt>
                <c:pt idx="5">
                  <c:v>Elbasan</c:v>
                </c:pt>
                <c:pt idx="6">
                  <c:v>Libohovë</c:v>
                </c:pt>
                <c:pt idx="7">
                  <c:v>Memaliaj</c:v>
                </c:pt>
                <c:pt idx="8">
                  <c:v>Divjakë</c:v>
                </c:pt>
                <c:pt idx="9">
                  <c:v>Shkodër</c:v>
                </c:pt>
                <c:pt idx="10">
                  <c:v>Durrës</c:v>
                </c:pt>
                <c:pt idx="11">
                  <c:v>Lushnje</c:v>
                </c:pt>
                <c:pt idx="12">
                  <c:v>Malësi e Madhe</c:v>
                </c:pt>
                <c:pt idx="13">
                  <c:v>Vau i Dejës</c:v>
                </c:pt>
                <c:pt idx="14">
                  <c:v>Kavajë</c:v>
                </c:pt>
                <c:pt idx="15">
                  <c:v>Berat</c:v>
                </c:pt>
                <c:pt idx="16">
                  <c:v>Kuçovë</c:v>
                </c:pt>
                <c:pt idx="17">
                  <c:v>Sarandë</c:v>
                </c:pt>
                <c:pt idx="18">
                  <c:v>Mirditë</c:v>
                </c:pt>
                <c:pt idx="19">
                  <c:v>Mat</c:v>
                </c:pt>
                <c:pt idx="20">
                  <c:v>Shijak</c:v>
                </c:pt>
                <c:pt idx="21">
                  <c:v>Cërrik</c:v>
                </c:pt>
                <c:pt idx="22">
                  <c:v>Prrenjas</c:v>
                </c:pt>
                <c:pt idx="23">
                  <c:v>Devoll</c:v>
                </c:pt>
                <c:pt idx="24">
                  <c:v>Finiq</c:v>
                </c:pt>
                <c:pt idx="25">
                  <c:v>Selenicë</c:v>
                </c:pt>
                <c:pt idx="26">
                  <c:v>Fier</c:v>
                </c:pt>
                <c:pt idx="27">
                  <c:v>Kamëz</c:v>
                </c:pt>
                <c:pt idx="28">
                  <c:v>Fushë Arrëz</c:v>
                </c:pt>
                <c:pt idx="29">
                  <c:v>Pukë</c:v>
                </c:pt>
                <c:pt idx="30">
                  <c:v>Poliçan</c:v>
                </c:pt>
                <c:pt idx="31">
                  <c:v>Këlcyrë</c:v>
                </c:pt>
                <c:pt idx="32">
                  <c:v>Përmet</c:v>
                </c:pt>
                <c:pt idx="33">
                  <c:v>Tepelenë</c:v>
                </c:pt>
                <c:pt idx="34">
                  <c:v>Delvinë</c:v>
                </c:pt>
                <c:pt idx="35">
                  <c:v>Konispol</c:v>
                </c:pt>
                <c:pt idx="36">
                  <c:v>Tiranë</c:v>
                </c:pt>
                <c:pt idx="37">
                  <c:v>Krujë</c:v>
                </c:pt>
                <c:pt idx="38">
                  <c:v>Maliq</c:v>
                </c:pt>
                <c:pt idx="39">
                  <c:v>Pogradec</c:v>
                </c:pt>
                <c:pt idx="40">
                  <c:v>Gjirokastër</c:v>
                </c:pt>
                <c:pt idx="41">
                  <c:v>Vlorë</c:v>
                </c:pt>
                <c:pt idx="42">
                  <c:v>Lezhë</c:v>
                </c:pt>
                <c:pt idx="43">
                  <c:v>Korçë</c:v>
                </c:pt>
                <c:pt idx="44">
                  <c:v>Has</c:v>
                </c:pt>
                <c:pt idx="45">
                  <c:v>Bulqizë</c:v>
                </c:pt>
                <c:pt idx="46">
                  <c:v>Klos</c:v>
                </c:pt>
                <c:pt idx="47">
                  <c:v>Gramsh</c:v>
                </c:pt>
                <c:pt idx="48">
                  <c:v>Librazhd</c:v>
                </c:pt>
                <c:pt idx="49">
                  <c:v>Patos</c:v>
                </c:pt>
                <c:pt idx="50">
                  <c:v>Himarë</c:v>
                </c:pt>
                <c:pt idx="51">
                  <c:v>Kukës</c:v>
                </c:pt>
                <c:pt idx="52">
                  <c:v>Kurbin</c:v>
                </c:pt>
                <c:pt idx="53">
                  <c:v>Dibër</c:v>
                </c:pt>
                <c:pt idx="54">
                  <c:v>Tropojë</c:v>
                </c:pt>
                <c:pt idx="55">
                  <c:v>Vorë</c:v>
                </c:pt>
                <c:pt idx="56">
                  <c:v>Roskovec</c:v>
                </c:pt>
                <c:pt idx="57">
                  <c:v>Skrapar</c:v>
                </c:pt>
                <c:pt idx="58">
                  <c:v>Kolonjë</c:v>
                </c:pt>
                <c:pt idx="59">
                  <c:v>Pustec</c:v>
                </c:pt>
                <c:pt idx="60">
                  <c:v>Dropull</c:v>
                </c:pt>
              </c:strCache>
            </c:strRef>
          </c:cat>
          <c:val>
            <c:numRef>
              <c:f>PD!$C$5:$C$65</c:f>
              <c:numCache>
                <c:formatCode>General</c:formatCode>
                <c:ptCount val="6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2-4A7F-8B5A-835587DE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700787279"/>
        <c:axId val="1700788239"/>
      </c:barChart>
      <c:lineChart>
        <c:grouping val="standard"/>
        <c:varyColors val="0"/>
        <c:ser>
          <c:idx val="1"/>
          <c:order val="1"/>
          <c:tx>
            <c:strRef>
              <c:f>PD!$E$4</c:f>
              <c:strCache>
                <c:ptCount val="1"/>
                <c:pt idx="0">
                  <c:v>Share of council seats against the total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cat>
            <c:strRef>
              <c:f>PD!$B$5:$B$65</c:f>
              <c:strCache>
                <c:ptCount val="61"/>
                <c:pt idx="0">
                  <c:v>Ura Vajgurore</c:v>
                </c:pt>
                <c:pt idx="1">
                  <c:v>Rrogozhinë</c:v>
                </c:pt>
                <c:pt idx="2">
                  <c:v>Belsh</c:v>
                </c:pt>
                <c:pt idx="3">
                  <c:v>Peqin</c:v>
                </c:pt>
                <c:pt idx="4">
                  <c:v>Mallaksatër</c:v>
                </c:pt>
                <c:pt idx="5">
                  <c:v>Elbasan</c:v>
                </c:pt>
                <c:pt idx="6">
                  <c:v>Libohovë</c:v>
                </c:pt>
                <c:pt idx="7">
                  <c:v>Memaliaj</c:v>
                </c:pt>
                <c:pt idx="8">
                  <c:v>Divjakë</c:v>
                </c:pt>
                <c:pt idx="9">
                  <c:v>Shkodër</c:v>
                </c:pt>
                <c:pt idx="10">
                  <c:v>Durrës</c:v>
                </c:pt>
                <c:pt idx="11">
                  <c:v>Lushnje</c:v>
                </c:pt>
                <c:pt idx="12">
                  <c:v>Malësi e Madhe</c:v>
                </c:pt>
                <c:pt idx="13">
                  <c:v>Vau i Dejës</c:v>
                </c:pt>
                <c:pt idx="14">
                  <c:v>Kavajë</c:v>
                </c:pt>
                <c:pt idx="15">
                  <c:v>Berat</c:v>
                </c:pt>
                <c:pt idx="16">
                  <c:v>Kuçovë</c:v>
                </c:pt>
                <c:pt idx="17">
                  <c:v>Sarandë</c:v>
                </c:pt>
                <c:pt idx="18">
                  <c:v>Mirditë</c:v>
                </c:pt>
                <c:pt idx="19">
                  <c:v>Mat</c:v>
                </c:pt>
                <c:pt idx="20">
                  <c:v>Shijak</c:v>
                </c:pt>
                <c:pt idx="21">
                  <c:v>Cërrik</c:v>
                </c:pt>
                <c:pt idx="22">
                  <c:v>Prrenjas</c:v>
                </c:pt>
                <c:pt idx="23">
                  <c:v>Devoll</c:v>
                </c:pt>
                <c:pt idx="24">
                  <c:v>Finiq</c:v>
                </c:pt>
                <c:pt idx="25">
                  <c:v>Selenicë</c:v>
                </c:pt>
                <c:pt idx="26">
                  <c:v>Fier</c:v>
                </c:pt>
                <c:pt idx="27">
                  <c:v>Kamëz</c:v>
                </c:pt>
                <c:pt idx="28">
                  <c:v>Fushë Arrëz</c:v>
                </c:pt>
                <c:pt idx="29">
                  <c:v>Pukë</c:v>
                </c:pt>
                <c:pt idx="30">
                  <c:v>Poliçan</c:v>
                </c:pt>
                <c:pt idx="31">
                  <c:v>Këlcyrë</c:v>
                </c:pt>
                <c:pt idx="32">
                  <c:v>Përmet</c:v>
                </c:pt>
                <c:pt idx="33">
                  <c:v>Tepelenë</c:v>
                </c:pt>
                <c:pt idx="34">
                  <c:v>Delvinë</c:v>
                </c:pt>
                <c:pt idx="35">
                  <c:v>Konispol</c:v>
                </c:pt>
                <c:pt idx="36">
                  <c:v>Tiranë</c:v>
                </c:pt>
                <c:pt idx="37">
                  <c:v>Krujë</c:v>
                </c:pt>
                <c:pt idx="38">
                  <c:v>Maliq</c:v>
                </c:pt>
                <c:pt idx="39">
                  <c:v>Pogradec</c:v>
                </c:pt>
                <c:pt idx="40">
                  <c:v>Gjirokastër</c:v>
                </c:pt>
                <c:pt idx="41">
                  <c:v>Vlorë</c:v>
                </c:pt>
                <c:pt idx="42">
                  <c:v>Lezhë</c:v>
                </c:pt>
                <c:pt idx="43">
                  <c:v>Korçë</c:v>
                </c:pt>
                <c:pt idx="44">
                  <c:v>Has</c:v>
                </c:pt>
                <c:pt idx="45">
                  <c:v>Bulqizë</c:v>
                </c:pt>
                <c:pt idx="46">
                  <c:v>Klos</c:v>
                </c:pt>
                <c:pt idx="47">
                  <c:v>Gramsh</c:v>
                </c:pt>
                <c:pt idx="48">
                  <c:v>Librazhd</c:v>
                </c:pt>
                <c:pt idx="49">
                  <c:v>Patos</c:v>
                </c:pt>
                <c:pt idx="50">
                  <c:v>Himarë</c:v>
                </c:pt>
                <c:pt idx="51">
                  <c:v>Kukës</c:v>
                </c:pt>
                <c:pt idx="52">
                  <c:v>Kurbin</c:v>
                </c:pt>
                <c:pt idx="53">
                  <c:v>Dibër</c:v>
                </c:pt>
                <c:pt idx="54">
                  <c:v>Tropojë</c:v>
                </c:pt>
                <c:pt idx="55">
                  <c:v>Vorë</c:v>
                </c:pt>
                <c:pt idx="56">
                  <c:v>Roskovec</c:v>
                </c:pt>
                <c:pt idx="57">
                  <c:v>Skrapar</c:v>
                </c:pt>
                <c:pt idx="58">
                  <c:v>Kolonjë</c:v>
                </c:pt>
                <c:pt idx="59">
                  <c:v>Pustec</c:v>
                </c:pt>
                <c:pt idx="60">
                  <c:v>Dropull</c:v>
                </c:pt>
              </c:strCache>
            </c:strRef>
          </c:cat>
          <c:val>
            <c:numRef>
              <c:f>PD!$E$5:$E$65</c:f>
              <c:numCache>
                <c:formatCode>0%</c:formatCode>
                <c:ptCount val="61"/>
                <c:pt idx="0">
                  <c:v>0.19047619047619047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0.13725490196078433</c:v>
                </c:pt>
                <c:pt idx="6">
                  <c:v>0.13333333333333333</c:v>
                </c:pt>
                <c:pt idx="7">
                  <c:v>0.13333333333333333</c:v>
                </c:pt>
                <c:pt idx="8">
                  <c:v>0.12903225806451613</c:v>
                </c:pt>
                <c:pt idx="9">
                  <c:v>9.8039215686274508E-2</c:v>
                </c:pt>
                <c:pt idx="10">
                  <c:v>9.8039215686274508E-2</c:v>
                </c:pt>
                <c:pt idx="11">
                  <c:v>9.7560975609756101E-2</c:v>
                </c:pt>
                <c:pt idx="12">
                  <c:v>9.6774193548387094E-2</c:v>
                </c:pt>
                <c:pt idx="13">
                  <c:v>9.6774193548387094E-2</c:v>
                </c:pt>
                <c:pt idx="14">
                  <c:v>9.6774193548387094E-2</c:v>
                </c:pt>
                <c:pt idx="15">
                  <c:v>9.6774193548387094E-2</c:v>
                </c:pt>
                <c:pt idx="16">
                  <c:v>9.6774193548387094E-2</c:v>
                </c:pt>
                <c:pt idx="17">
                  <c:v>9.6774193548387094E-2</c:v>
                </c:pt>
                <c:pt idx="18">
                  <c:v>9.5238095238095233E-2</c:v>
                </c:pt>
                <c:pt idx="19">
                  <c:v>9.5238095238095233E-2</c:v>
                </c:pt>
                <c:pt idx="20">
                  <c:v>9.5238095238095233E-2</c:v>
                </c:pt>
                <c:pt idx="21">
                  <c:v>9.5238095238095233E-2</c:v>
                </c:pt>
                <c:pt idx="22">
                  <c:v>9.5238095238095233E-2</c:v>
                </c:pt>
                <c:pt idx="23">
                  <c:v>9.5238095238095233E-2</c:v>
                </c:pt>
                <c:pt idx="24">
                  <c:v>9.5238095238095233E-2</c:v>
                </c:pt>
                <c:pt idx="25">
                  <c:v>9.5238095238095233E-2</c:v>
                </c:pt>
                <c:pt idx="26">
                  <c:v>7.8431372549019607E-2</c:v>
                </c:pt>
                <c:pt idx="27">
                  <c:v>7.3170731707317069E-2</c:v>
                </c:pt>
                <c:pt idx="28">
                  <c:v>6.6666666666666666E-2</c:v>
                </c:pt>
                <c:pt idx="29">
                  <c:v>6.6666666666666666E-2</c:v>
                </c:pt>
                <c:pt idx="30">
                  <c:v>6.6666666666666666E-2</c:v>
                </c:pt>
                <c:pt idx="31">
                  <c:v>6.6666666666666666E-2</c:v>
                </c:pt>
                <c:pt idx="32">
                  <c:v>6.6666666666666666E-2</c:v>
                </c:pt>
                <c:pt idx="33">
                  <c:v>6.6666666666666666E-2</c:v>
                </c:pt>
                <c:pt idx="34">
                  <c:v>6.6666666666666666E-2</c:v>
                </c:pt>
                <c:pt idx="35">
                  <c:v>6.6666666666666666E-2</c:v>
                </c:pt>
                <c:pt idx="36">
                  <c:v>6.5573770491803282E-2</c:v>
                </c:pt>
                <c:pt idx="37">
                  <c:v>6.4516129032258063E-2</c:v>
                </c:pt>
                <c:pt idx="38">
                  <c:v>6.4516129032258063E-2</c:v>
                </c:pt>
                <c:pt idx="39">
                  <c:v>6.4516129032258063E-2</c:v>
                </c:pt>
                <c:pt idx="40">
                  <c:v>6.4516129032258063E-2</c:v>
                </c:pt>
                <c:pt idx="41">
                  <c:v>5.8823529411764705E-2</c:v>
                </c:pt>
                <c:pt idx="42">
                  <c:v>4.878048780487805E-2</c:v>
                </c:pt>
                <c:pt idx="43">
                  <c:v>4.878048780487805E-2</c:v>
                </c:pt>
                <c:pt idx="44">
                  <c:v>4.7619047619047616E-2</c:v>
                </c:pt>
                <c:pt idx="45">
                  <c:v>4.7619047619047616E-2</c:v>
                </c:pt>
                <c:pt idx="46">
                  <c:v>4.7619047619047616E-2</c:v>
                </c:pt>
                <c:pt idx="47">
                  <c:v>4.7619047619047616E-2</c:v>
                </c:pt>
                <c:pt idx="48">
                  <c:v>4.7619047619047616E-2</c:v>
                </c:pt>
                <c:pt idx="49">
                  <c:v>4.7619047619047616E-2</c:v>
                </c:pt>
                <c:pt idx="50">
                  <c:v>4.7619047619047616E-2</c:v>
                </c:pt>
                <c:pt idx="51">
                  <c:v>3.2258064516129031E-2</c:v>
                </c:pt>
                <c:pt idx="52">
                  <c:v>3.2258064516129031E-2</c:v>
                </c:pt>
                <c:pt idx="53">
                  <c:v>3.2258064516129031E-2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2-4A7F-8B5A-835587DE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786799"/>
        <c:axId val="1700786319"/>
      </c:lineChart>
      <c:catAx>
        <c:axId val="170078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788239"/>
        <c:crosses val="autoZero"/>
        <c:auto val="1"/>
        <c:lblAlgn val="ctr"/>
        <c:lblOffset val="100"/>
        <c:noMultiLvlLbl val="0"/>
      </c:catAx>
      <c:valAx>
        <c:axId val="1700788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787279"/>
        <c:crosses val="autoZero"/>
        <c:crossBetween val="between"/>
      </c:valAx>
      <c:catAx>
        <c:axId val="17007867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00786319"/>
        <c:crosses val="autoZero"/>
        <c:auto val="1"/>
        <c:lblAlgn val="ctr"/>
        <c:lblOffset val="100"/>
        <c:noMultiLvlLbl val="0"/>
      </c:catAx>
      <c:valAx>
        <c:axId val="1700786319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786799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'Kryesim nr. këshilltarë'!$C$4</c:f>
              <c:strCache>
                <c:ptCount val="1"/>
                <c:pt idx="0">
                  <c:v>Nr. of Municipalities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EF-4159-8F08-70222484A70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EF-4159-8F08-70222484A70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EF-4159-8F08-70222484A70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EF-4159-8F08-70222484A70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EF-4159-8F08-70222484A7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'Kryesim nr. këshilltarë'!$B$5:$B$11</c:f>
              <c:strCache>
                <c:ptCount val="7"/>
                <c:pt idx="0">
                  <c:v>Socialist Party</c:v>
                </c:pt>
                <c:pt idx="1">
                  <c:v>Together We Win Coalition</c:v>
                </c:pt>
                <c:pt idx="2">
                  <c:v>Official Democratic Party</c:v>
                </c:pt>
                <c:pt idx="3">
                  <c:v>Social Democratic Party</c:v>
                </c:pt>
                <c:pt idx="4">
                  <c:v>SP-TWW equal seats</c:v>
                </c:pt>
                <c:pt idx="5">
                  <c:v>SP-SDP equal seats</c:v>
                </c:pt>
                <c:pt idx="6">
                  <c:v>SDP-EAP equal seats</c:v>
                </c:pt>
              </c:strCache>
            </c:strRef>
          </c:cat>
          <c:val>
            <c:numRef>
              <c:f>'Kryesim nr. këshilltarë'!$C$5:$C$11</c:f>
              <c:numCache>
                <c:formatCode>General</c:formatCode>
                <c:ptCount val="7"/>
                <c:pt idx="0">
                  <c:v>54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EF-4159-8F08-70222484A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3274816"/>
        <c:axId val="1813284896"/>
      </c:barChart>
      <c:catAx>
        <c:axId val="1813274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284896"/>
        <c:crosses val="autoZero"/>
        <c:auto val="1"/>
        <c:lblAlgn val="ctr"/>
        <c:lblOffset val="100"/>
        <c:noMultiLvlLbl val="0"/>
      </c:catAx>
      <c:valAx>
        <c:axId val="181328489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81327481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63570585617802"/>
          <c:y val="3.2682961891247697E-2"/>
          <c:w val="0.70737767115719896"/>
          <c:h val="0.94964919358578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'Nr. këshilltarë 2023'!$C$4</c:f>
              <c:strCache>
                <c:ptCount val="1"/>
                <c:pt idx="0">
                  <c:v>Nukmber of seats won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73-4971-B7BB-92BD64844D2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73-4971-B7BB-92BD64844D2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73-4971-B7BB-92BD64844D2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73-4971-B7BB-92BD64844D2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73-4971-B7BB-92BD64844D2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73-4971-B7BB-92BD64844D2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73-4971-B7BB-92BD64844D2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773-4971-B7BB-92BD64844D2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773-4971-B7BB-92BD64844D2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773-4971-B7BB-92BD64844D29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773-4971-B7BB-92BD64844D2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773-4971-B7BB-92BD64844D2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773-4971-B7BB-92BD64844D29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773-4971-B7BB-92BD64844D29}"/>
              </c:ext>
            </c:extLst>
          </c:dPt>
          <c:dPt>
            <c:idx val="14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773-4971-B7BB-92BD64844D29}"/>
              </c:ext>
            </c:extLst>
          </c:dPt>
          <c:dPt>
            <c:idx val="15"/>
            <c:invertIfNegative val="0"/>
            <c:bubble3D val="0"/>
            <c:spPr>
              <a:solidFill>
                <a:srgbClr val="66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773-4971-B7BB-92BD64844D29}"/>
              </c:ext>
            </c:extLst>
          </c:dPt>
          <c:dPt>
            <c:idx val="16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773-4971-B7BB-92BD64844D29}"/>
              </c:ext>
            </c:extLst>
          </c:dPt>
          <c:dPt>
            <c:idx val="17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773-4971-B7BB-92BD64844D29}"/>
              </c:ext>
            </c:extLst>
          </c:dPt>
          <c:dPt>
            <c:idx val="18"/>
            <c:invertIfNegative val="0"/>
            <c:bubble3D val="0"/>
            <c:spPr>
              <a:solidFill>
                <a:srgbClr val="FF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773-4971-B7BB-92BD64844D29}"/>
              </c:ext>
            </c:extLst>
          </c:dPt>
          <c:dPt>
            <c:idx val="21"/>
            <c:invertIfNegative val="0"/>
            <c:bubble3D val="0"/>
            <c:spPr>
              <a:solidFill>
                <a:srgbClr val="FF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773-4971-B7BB-92BD64844D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'Nr. këshilltarë 2023'!$B$5:$B$46</c:f>
              <c:strCache>
                <c:ptCount val="42"/>
                <c:pt idx="0">
                  <c:v>Socialist Party of Albania</c:v>
                </c:pt>
                <c:pt idx="1">
                  <c:v>Together we win</c:v>
                </c:pt>
                <c:pt idx="2">
                  <c:v>Democratic Party</c:v>
                </c:pt>
                <c:pt idx="3">
                  <c:v>Social Democratic Party</c:v>
                </c:pt>
                <c:pt idx="4">
                  <c:v>Agrarian Environmentalist Party of Albania</c:v>
                </c:pt>
                <c:pt idx="5">
                  <c:v>Albanian Republican Party</c:v>
                </c:pt>
                <c:pt idx="6">
                  <c:v>Justice, Integration and Unity Party</c:v>
                </c:pt>
                <c:pt idx="7">
                  <c:v>Legality Movement Party</c:v>
                </c:pt>
                <c:pt idx="8">
                  <c:v>The Green Party</c:v>
                </c:pt>
                <c:pt idx="9">
                  <c:v>Progressive Alliance L.ZH.K</c:v>
                </c:pt>
                <c:pt idx="10">
                  <c:v>Social Democracy Party</c:v>
                </c:pt>
                <c:pt idx="11">
                  <c:v>National Tree Alliance</c:v>
                </c:pt>
                <c:pt idx="12">
                  <c:v>New Democratic Spirit</c:v>
                </c:pt>
                <c:pt idx="13">
                  <c:v>Liberal Right Alliance</c:v>
                </c:pt>
                <c:pt idx="14">
                  <c:v>Party Democratic Alliance of Albania</c:v>
                </c:pt>
                <c:pt idx="15">
                  <c:v>Christian Democratic Party</c:v>
                </c:pt>
                <c:pt idx="16">
                  <c:v>Greek Ethnic Minority for the Future</c:v>
                </c:pt>
                <c:pt idx="17">
                  <c:v>The Albanian future</c:v>
                </c:pt>
                <c:pt idx="18">
                  <c:v>National Front Party</c:v>
                </c:pt>
                <c:pt idx="19">
                  <c:v>Alliance for Democracy and Solidarity</c:v>
                </c:pt>
                <c:pt idx="20">
                  <c:v>Binding initiative (Thurje)</c:v>
                </c:pt>
                <c:pt idx="21">
                  <c:v>Party Democratic Christian Alliance of Albania</c:v>
                </c:pt>
                <c:pt idx="22">
                  <c:v>Democratic Persuasion</c:v>
                </c:pt>
                <c:pt idx="23">
                  <c:v>National Unity Party</c:v>
                </c:pt>
                <c:pt idx="24">
                  <c:v>National Conservative Party of Albania</c:v>
                </c:pt>
                <c:pt idx="25">
                  <c:v>Alliance of Macedonians for European integration</c:v>
                </c:pt>
                <c:pt idx="26">
                  <c:v>Albanian labor movement</c:v>
                </c:pt>
                <c:pt idx="27">
                  <c:v>Party of Albanian Democratic Reforms</c:v>
                </c:pt>
                <c:pt idx="28">
                  <c:v>Party for the Protection of Immigrants' Rights</c:v>
                </c:pt>
                <c:pt idx="29">
                  <c:v>Left Front</c:v>
                </c:pt>
                <c:pt idx="30">
                  <c:v>Conservative Party</c:v>
                </c:pt>
                <c:pt idx="31">
                  <c:v>The NEW movement</c:v>
                </c:pt>
                <c:pt idx="32">
                  <c:v>Alliance for European Equality and Justice</c:v>
                </c:pt>
                <c:pt idx="33">
                  <c:v>Communist Party of Albania</c:v>
                </c:pt>
                <c:pt idx="34">
                  <c:v>Together Movement</c:v>
                </c:pt>
                <c:pt idx="35">
                  <c:v>Independent - Astrit Ademi</c:v>
                </c:pt>
                <c:pt idx="36">
                  <c:v>Independent - Mitat Daja</c:v>
                </c:pt>
                <c:pt idx="37">
                  <c:v>Independent - Kaso Celebration</c:v>
                </c:pt>
                <c:pt idx="38">
                  <c:v>Independent - Lazjon Petri</c:v>
                </c:pt>
                <c:pt idx="39">
                  <c:v>Independent - Ibrahim Bajrami</c:v>
                </c:pt>
                <c:pt idx="40">
                  <c:v>Independent - Diogenes Kolici</c:v>
                </c:pt>
                <c:pt idx="41">
                  <c:v>Independent - Rinaldo Piroli</c:v>
                </c:pt>
              </c:strCache>
            </c:strRef>
          </c:cat>
          <c:val>
            <c:numRef>
              <c:f>'Nr. këshilltarë 2023'!$C$5:$C$46</c:f>
              <c:numCache>
                <c:formatCode>General</c:formatCode>
                <c:ptCount val="42"/>
                <c:pt idx="0">
                  <c:v>757</c:v>
                </c:pt>
                <c:pt idx="1">
                  <c:v>292</c:v>
                </c:pt>
                <c:pt idx="2">
                  <c:v>123</c:v>
                </c:pt>
                <c:pt idx="3">
                  <c:v>116</c:v>
                </c:pt>
                <c:pt idx="4">
                  <c:v>52</c:v>
                </c:pt>
                <c:pt idx="5">
                  <c:v>34</c:v>
                </c:pt>
                <c:pt idx="6">
                  <c:v>25</c:v>
                </c:pt>
                <c:pt idx="7">
                  <c:v>22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13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773-4971-B7BB-92BD6484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81148544"/>
        <c:axId val="2081154304"/>
      </c:barChart>
      <c:catAx>
        <c:axId val="2081148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154304"/>
        <c:crosses val="autoZero"/>
        <c:auto val="1"/>
        <c:lblAlgn val="ctr"/>
        <c:lblOffset val="100"/>
        <c:noMultiLvlLbl val="0"/>
      </c:catAx>
      <c:valAx>
        <c:axId val="20811543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14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'Ps këshilltarë'!$C$4</c:f>
              <c:strCache>
                <c:ptCount val="1"/>
                <c:pt idx="0">
                  <c:v>Council seats 2023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105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 këshilltarë'!$B$5:$B$65</c:f>
              <c:strCache>
                <c:ptCount val="61"/>
                <c:pt idx="0">
                  <c:v>Fier</c:v>
                </c:pt>
                <c:pt idx="1">
                  <c:v>Vlorë</c:v>
                </c:pt>
                <c:pt idx="2">
                  <c:v>Durrës</c:v>
                </c:pt>
                <c:pt idx="3">
                  <c:v>Elbasan</c:v>
                </c:pt>
                <c:pt idx="4">
                  <c:v>Pogradec</c:v>
                </c:pt>
                <c:pt idx="5">
                  <c:v>Dropull</c:v>
                </c:pt>
                <c:pt idx="6">
                  <c:v>Gjirokastër</c:v>
                </c:pt>
                <c:pt idx="7">
                  <c:v>Kamëz</c:v>
                </c:pt>
                <c:pt idx="8">
                  <c:v>Maliq</c:v>
                </c:pt>
                <c:pt idx="9">
                  <c:v>Vorë</c:v>
                </c:pt>
                <c:pt idx="10">
                  <c:v>Lushnje</c:v>
                </c:pt>
                <c:pt idx="11">
                  <c:v>Shkodër</c:v>
                </c:pt>
                <c:pt idx="12">
                  <c:v>Tiranë</c:v>
                </c:pt>
                <c:pt idx="13">
                  <c:v>Divjakë</c:v>
                </c:pt>
                <c:pt idx="14">
                  <c:v>Librazhd</c:v>
                </c:pt>
                <c:pt idx="15">
                  <c:v>Patos</c:v>
                </c:pt>
                <c:pt idx="16">
                  <c:v>Berat</c:v>
                </c:pt>
                <c:pt idx="17">
                  <c:v>Kuçovë</c:v>
                </c:pt>
                <c:pt idx="18">
                  <c:v>Peqin</c:v>
                </c:pt>
                <c:pt idx="19">
                  <c:v>Përmet</c:v>
                </c:pt>
                <c:pt idx="20">
                  <c:v>Bulqizë</c:v>
                </c:pt>
                <c:pt idx="21">
                  <c:v>Dibër</c:v>
                </c:pt>
                <c:pt idx="22">
                  <c:v>Mat</c:v>
                </c:pt>
                <c:pt idx="23">
                  <c:v>Krujë</c:v>
                </c:pt>
                <c:pt idx="24">
                  <c:v>Cërrik</c:v>
                </c:pt>
                <c:pt idx="25">
                  <c:v>Korçë</c:v>
                </c:pt>
                <c:pt idx="26">
                  <c:v>Tepelenë</c:v>
                </c:pt>
                <c:pt idx="27">
                  <c:v>Shijak</c:v>
                </c:pt>
                <c:pt idx="28">
                  <c:v>Belsh</c:v>
                </c:pt>
                <c:pt idx="29">
                  <c:v>Prrenjas</c:v>
                </c:pt>
                <c:pt idx="30">
                  <c:v>Mallaksatër</c:v>
                </c:pt>
                <c:pt idx="31">
                  <c:v>Poliçan</c:v>
                </c:pt>
                <c:pt idx="32">
                  <c:v>Skrapar</c:v>
                </c:pt>
                <c:pt idx="33">
                  <c:v>Ura Vajgurore</c:v>
                </c:pt>
                <c:pt idx="34">
                  <c:v>Devoll</c:v>
                </c:pt>
                <c:pt idx="35">
                  <c:v>Kolonjë</c:v>
                </c:pt>
                <c:pt idx="36">
                  <c:v>Delvinë</c:v>
                </c:pt>
                <c:pt idx="37">
                  <c:v>Vau i Dejës</c:v>
                </c:pt>
                <c:pt idx="38">
                  <c:v>Lezhë</c:v>
                </c:pt>
                <c:pt idx="39">
                  <c:v>Klos</c:v>
                </c:pt>
                <c:pt idx="40">
                  <c:v>Rrogozhinë</c:v>
                </c:pt>
                <c:pt idx="41">
                  <c:v>Gramsh</c:v>
                </c:pt>
                <c:pt idx="42">
                  <c:v>Sarandë</c:v>
                </c:pt>
                <c:pt idx="43">
                  <c:v>Has</c:v>
                </c:pt>
                <c:pt idx="44">
                  <c:v>Kavajë</c:v>
                </c:pt>
                <c:pt idx="45">
                  <c:v>Roskovec</c:v>
                </c:pt>
                <c:pt idx="46">
                  <c:v>Pustec</c:v>
                </c:pt>
                <c:pt idx="47">
                  <c:v>Libohovë</c:v>
                </c:pt>
                <c:pt idx="48">
                  <c:v>Konispol</c:v>
                </c:pt>
                <c:pt idx="49">
                  <c:v>Selenicë</c:v>
                </c:pt>
                <c:pt idx="50">
                  <c:v>Kukës</c:v>
                </c:pt>
                <c:pt idx="51">
                  <c:v>Tropojë</c:v>
                </c:pt>
                <c:pt idx="52">
                  <c:v>Malësi e Madhe</c:v>
                </c:pt>
                <c:pt idx="53">
                  <c:v>Kurbin</c:v>
                </c:pt>
                <c:pt idx="54">
                  <c:v>Mirditë</c:v>
                </c:pt>
                <c:pt idx="55">
                  <c:v>Këlcyrë</c:v>
                </c:pt>
                <c:pt idx="56">
                  <c:v>Memaliaj</c:v>
                </c:pt>
                <c:pt idx="57">
                  <c:v>Finiq</c:v>
                </c:pt>
                <c:pt idx="58">
                  <c:v>Fushë Arrëz</c:v>
                </c:pt>
                <c:pt idx="59">
                  <c:v>Pukë</c:v>
                </c:pt>
                <c:pt idx="60">
                  <c:v>Himarë</c:v>
                </c:pt>
              </c:strCache>
            </c:strRef>
          </c:cat>
          <c:val>
            <c:numRef>
              <c:f>'Ps këshilltarë'!$C$5:$C$65</c:f>
              <c:numCache>
                <c:formatCode>General</c:formatCode>
                <c:ptCount val="61"/>
                <c:pt idx="0">
                  <c:v>33</c:v>
                </c:pt>
                <c:pt idx="1">
                  <c:v>33</c:v>
                </c:pt>
                <c:pt idx="2">
                  <c:v>28</c:v>
                </c:pt>
                <c:pt idx="3">
                  <c:v>28</c:v>
                </c:pt>
                <c:pt idx="4">
                  <c:v>19</c:v>
                </c:pt>
                <c:pt idx="5">
                  <c:v>15</c:v>
                </c:pt>
                <c:pt idx="6">
                  <c:v>21</c:v>
                </c:pt>
                <c:pt idx="7">
                  <c:v>19</c:v>
                </c:pt>
                <c:pt idx="8">
                  <c:v>20</c:v>
                </c:pt>
                <c:pt idx="9">
                  <c:v>13</c:v>
                </c:pt>
                <c:pt idx="10">
                  <c:v>24</c:v>
                </c:pt>
                <c:pt idx="11">
                  <c:v>18</c:v>
                </c:pt>
                <c:pt idx="12">
                  <c:v>34</c:v>
                </c:pt>
                <c:pt idx="13">
                  <c:v>18</c:v>
                </c:pt>
                <c:pt idx="14">
                  <c:v>13</c:v>
                </c:pt>
                <c:pt idx="15">
                  <c:v>16</c:v>
                </c:pt>
                <c:pt idx="16">
                  <c:v>20</c:v>
                </c:pt>
                <c:pt idx="17">
                  <c:v>18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13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23</c:v>
                </c:pt>
                <c:pt idx="26">
                  <c:v>11</c:v>
                </c:pt>
                <c:pt idx="27">
                  <c:v>12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13</c:v>
                </c:pt>
                <c:pt idx="32">
                  <c:v>8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8</c:v>
                </c:pt>
                <c:pt idx="37">
                  <c:v>7</c:v>
                </c:pt>
                <c:pt idx="38">
                  <c:v>9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12</c:v>
                </c:pt>
                <c:pt idx="43">
                  <c:v>4</c:v>
                </c:pt>
                <c:pt idx="44">
                  <c:v>13</c:v>
                </c:pt>
                <c:pt idx="45">
                  <c:v>12</c:v>
                </c:pt>
                <c:pt idx="46">
                  <c:v>5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4</c:v>
                </c:pt>
                <c:pt idx="51">
                  <c:v>4</c:v>
                </c:pt>
                <c:pt idx="52">
                  <c:v>6</c:v>
                </c:pt>
                <c:pt idx="53">
                  <c:v>9</c:v>
                </c:pt>
                <c:pt idx="54">
                  <c:v>4</c:v>
                </c:pt>
                <c:pt idx="55">
                  <c:v>3</c:v>
                </c:pt>
                <c:pt idx="56">
                  <c:v>7</c:v>
                </c:pt>
                <c:pt idx="57">
                  <c:v>7</c:v>
                </c:pt>
                <c:pt idx="58">
                  <c:v>2</c:v>
                </c:pt>
                <c:pt idx="59">
                  <c:v>2</c:v>
                </c:pt>
                <c:pt idx="6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F-4D5B-B12F-D0EAB602B61A}"/>
            </c:ext>
          </c:extLst>
        </c:ser>
        <c:ser>
          <c:idx val="1"/>
          <c:order val="1"/>
          <c:tx>
            <c:strRef>
              <c:f>'Ps këshilltarë'!$D$4</c:f>
              <c:strCache>
                <c:ptCount val="1"/>
                <c:pt idx="0">
                  <c:v>Council seats 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1050" b="0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 këshilltarë'!$B$5:$B$65</c:f>
              <c:strCache>
                <c:ptCount val="61"/>
                <c:pt idx="0">
                  <c:v>Fier</c:v>
                </c:pt>
                <c:pt idx="1">
                  <c:v>Vlorë</c:v>
                </c:pt>
                <c:pt idx="2">
                  <c:v>Durrës</c:v>
                </c:pt>
                <c:pt idx="3">
                  <c:v>Elbasan</c:v>
                </c:pt>
                <c:pt idx="4">
                  <c:v>Pogradec</c:v>
                </c:pt>
                <c:pt idx="5">
                  <c:v>Dropull</c:v>
                </c:pt>
                <c:pt idx="6">
                  <c:v>Gjirokastër</c:v>
                </c:pt>
                <c:pt idx="7">
                  <c:v>Kamëz</c:v>
                </c:pt>
                <c:pt idx="8">
                  <c:v>Maliq</c:v>
                </c:pt>
                <c:pt idx="9">
                  <c:v>Vorë</c:v>
                </c:pt>
                <c:pt idx="10">
                  <c:v>Lushnje</c:v>
                </c:pt>
                <c:pt idx="11">
                  <c:v>Shkodër</c:v>
                </c:pt>
                <c:pt idx="12">
                  <c:v>Tiranë</c:v>
                </c:pt>
                <c:pt idx="13">
                  <c:v>Divjakë</c:v>
                </c:pt>
                <c:pt idx="14">
                  <c:v>Librazhd</c:v>
                </c:pt>
                <c:pt idx="15">
                  <c:v>Patos</c:v>
                </c:pt>
                <c:pt idx="16">
                  <c:v>Berat</c:v>
                </c:pt>
                <c:pt idx="17">
                  <c:v>Kuçovë</c:v>
                </c:pt>
                <c:pt idx="18">
                  <c:v>Peqin</c:v>
                </c:pt>
                <c:pt idx="19">
                  <c:v>Përmet</c:v>
                </c:pt>
                <c:pt idx="20">
                  <c:v>Bulqizë</c:v>
                </c:pt>
                <c:pt idx="21">
                  <c:v>Dibër</c:v>
                </c:pt>
                <c:pt idx="22">
                  <c:v>Mat</c:v>
                </c:pt>
                <c:pt idx="23">
                  <c:v>Krujë</c:v>
                </c:pt>
                <c:pt idx="24">
                  <c:v>Cërrik</c:v>
                </c:pt>
                <c:pt idx="25">
                  <c:v>Korçë</c:v>
                </c:pt>
                <c:pt idx="26">
                  <c:v>Tepelenë</c:v>
                </c:pt>
                <c:pt idx="27">
                  <c:v>Shijak</c:v>
                </c:pt>
                <c:pt idx="28">
                  <c:v>Belsh</c:v>
                </c:pt>
                <c:pt idx="29">
                  <c:v>Prrenjas</c:v>
                </c:pt>
                <c:pt idx="30">
                  <c:v>Mallaksatër</c:v>
                </c:pt>
                <c:pt idx="31">
                  <c:v>Poliçan</c:v>
                </c:pt>
                <c:pt idx="32">
                  <c:v>Skrapar</c:v>
                </c:pt>
                <c:pt idx="33">
                  <c:v>Ura Vajgurore</c:v>
                </c:pt>
                <c:pt idx="34">
                  <c:v>Devoll</c:v>
                </c:pt>
                <c:pt idx="35">
                  <c:v>Kolonjë</c:v>
                </c:pt>
                <c:pt idx="36">
                  <c:v>Delvinë</c:v>
                </c:pt>
                <c:pt idx="37">
                  <c:v>Vau i Dejës</c:v>
                </c:pt>
                <c:pt idx="38">
                  <c:v>Lezhë</c:v>
                </c:pt>
                <c:pt idx="39">
                  <c:v>Klos</c:v>
                </c:pt>
                <c:pt idx="40">
                  <c:v>Rrogozhinë</c:v>
                </c:pt>
                <c:pt idx="41">
                  <c:v>Gramsh</c:v>
                </c:pt>
                <c:pt idx="42">
                  <c:v>Sarandë</c:v>
                </c:pt>
                <c:pt idx="43">
                  <c:v>Has</c:v>
                </c:pt>
                <c:pt idx="44">
                  <c:v>Kavajë</c:v>
                </c:pt>
                <c:pt idx="45">
                  <c:v>Roskovec</c:v>
                </c:pt>
                <c:pt idx="46">
                  <c:v>Pustec</c:v>
                </c:pt>
                <c:pt idx="47">
                  <c:v>Libohovë</c:v>
                </c:pt>
                <c:pt idx="48">
                  <c:v>Konispol</c:v>
                </c:pt>
                <c:pt idx="49">
                  <c:v>Selenicë</c:v>
                </c:pt>
                <c:pt idx="50">
                  <c:v>Kukës</c:v>
                </c:pt>
                <c:pt idx="51">
                  <c:v>Tropojë</c:v>
                </c:pt>
                <c:pt idx="52">
                  <c:v>Malësi e Madhe</c:v>
                </c:pt>
                <c:pt idx="53">
                  <c:v>Kurbin</c:v>
                </c:pt>
                <c:pt idx="54">
                  <c:v>Mirditë</c:v>
                </c:pt>
                <c:pt idx="55">
                  <c:v>Këlcyrë</c:v>
                </c:pt>
                <c:pt idx="56">
                  <c:v>Memaliaj</c:v>
                </c:pt>
                <c:pt idx="57">
                  <c:v>Finiq</c:v>
                </c:pt>
                <c:pt idx="58">
                  <c:v>Fushë Arrëz</c:v>
                </c:pt>
                <c:pt idx="59">
                  <c:v>Pukë</c:v>
                </c:pt>
                <c:pt idx="60">
                  <c:v>Himarë</c:v>
                </c:pt>
              </c:strCache>
            </c:strRef>
          </c:cat>
          <c:val>
            <c:numRef>
              <c:f>'Ps këshilltarë'!$D$5:$D$65</c:f>
              <c:numCache>
                <c:formatCode>General</c:formatCode>
                <c:ptCount val="61"/>
                <c:pt idx="0">
                  <c:v>16</c:v>
                </c:pt>
                <c:pt idx="1">
                  <c:v>18</c:v>
                </c:pt>
                <c:pt idx="2">
                  <c:v>16</c:v>
                </c:pt>
                <c:pt idx="3">
                  <c:v>16</c:v>
                </c:pt>
                <c:pt idx="4">
                  <c:v>7</c:v>
                </c:pt>
                <c:pt idx="5">
                  <c:v>3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14</c:v>
                </c:pt>
                <c:pt idx="11">
                  <c:v>9</c:v>
                </c:pt>
                <c:pt idx="12">
                  <c:v>25</c:v>
                </c:pt>
                <c:pt idx="13">
                  <c:v>9</c:v>
                </c:pt>
                <c:pt idx="14">
                  <c:v>5</c:v>
                </c:pt>
                <c:pt idx="15">
                  <c:v>8</c:v>
                </c:pt>
                <c:pt idx="16">
                  <c:v>12</c:v>
                </c:pt>
                <c:pt idx="17">
                  <c:v>10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7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17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8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5</c:v>
                </c:pt>
                <c:pt idx="41">
                  <c:v>2</c:v>
                </c:pt>
                <c:pt idx="42">
                  <c:v>8</c:v>
                </c:pt>
                <c:pt idx="43">
                  <c:v>1</c:v>
                </c:pt>
                <c:pt idx="44">
                  <c:v>10</c:v>
                </c:pt>
                <c:pt idx="45">
                  <c:v>9</c:v>
                </c:pt>
                <c:pt idx="46">
                  <c:v>2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2</c:v>
                </c:pt>
                <c:pt idx="52">
                  <c:v>4</c:v>
                </c:pt>
                <c:pt idx="53">
                  <c:v>7</c:v>
                </c:pt>
                <c:pt idx="54">
                  <c:v>2</c:v>
                </c:pt>
                <c:pt idx="55">
                  <c:v>1</c:v>
                </c:pt>
                <c:pt idx="56">
                  <c:v>5</c:v>
                </c:pt>
                <c:pt idx="57">
                  <c:v>5</c:v>
                </c:pt>
                <c:pt idx="58">
                  <c:v>1</c:v>
                </c:pt>
                <c:pt idx="59">
                  <c:v>1</c:v>
                </c:pt>
                <c:pt idx="6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F-4D5B-B12F-D0EAB602B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81153344"/>
        <c:axId val="1738835888"/>
      </c:barChart>
      <c:catAx>
        <c:axId val="2081153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835888"/>
        <c:crosses val="autoZero"/>
        <c:auto val="1"/>
        <c:lblAlgn val="ctr"/>
        <c:lblOffset val="100"/>
        <c:noMultiLvlLbl val="0"/>
      </c:catAx>
      <c:valAx>
        <c:axId val="173883588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08115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'Ps këshilltarë'!$E$4</c:f>
              <c:strCache>
                <c:ptCount val="1"/>
                <c:pt idx="0">
                  <c:v>Difference in Council seats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 këshilltarë'!$B$5:$B$65</c:f>
              <c:strCache>
                <c:ptCount val="61"/>
                <c:pt idx="0">
                  <c:v>Fier</c:v>
                </c:pt>
                <c:pt idx="1">
                  <c:v>Vlorë</c:v>
                </c:pt>
                <c:pt idx="2">
                  <c:v>Durrës</c:v>
                </c:pt>
                <c:pt idx="3">
                  <c:v>Elbasan</c:v>
                </c:pt>
                <c:pt idx="4">
                  <c:v>Pogradec</c:v>
                </c:pt>
                <c:pt idx="5">
                  <c:v>Dropull</c:v>
                </c:pt>
                <c:pt idx="6">
                  <c:v>Gjirokastër</c:v>
                </c:pt>
                <c:pt idx="7">
                  <c:v>Kamëz</c:v>
                </c:pt>
                <c:pt idx="8">
                  <c:v>Maliq</c:v>
                </c:pt>
                <c:pt idx="9">
                  <c:v>Vorë</c:v>
                </c:pt>
                <c:pt idx="10">
                  <c:v>Lushnje</c:v>
                </c:pt>
                <c:pt idx="11">
                  <c:v>Shkodër</c:v>
                </c:pt>
                <c:pt idx="12">
                  <c:v>Tiranë</c:v>
                </c:pt>
                <c:pt idx="13">
                  <c:v>Divjakë</c:v>
                </c:pt>
                <c:pt idx="14">
                  <c:v>Librazhd</c:v>
                </c:pt>
                <c:pt idx="15">
                  <c:v>Patos</c:v>
                </c:pt>
                <c:pt idx="16">
                  <c:v>Berat</c:v>
                </c:pt>
                <c:pt idx="17">
                  <c:v>Kuçovë</c:v>
                </c:pt>
                <c:pt idx="18">
                  <c:v>Peqin</c:v>
                </c:pt>
                <c:pt idx="19">
                  <c:v>Përmet</c:v>
                </c:pt>
                <c:pt idx="20">
                  <c:v>Bulqizë</c:v>
                </c:pt>
                <c:pt idx="21">
                  <c:v>Dibër</c:v>
                </c:pt>
                <c:pt idx="22">
                  <c:v>Mat</c:v>
                </c:pt>
                <c:pt idx="23">
                  <c:v>Krujë</c:v>
                </c:pt>
                <c:pt idx="24">
                  <c:v>Cërrik</c:v>
                </c:pt>
                <c:pt idx="25">
                  <c:v>Korçë</c:v>
                </c:pt>
                <c:pt idx="26">
                  <c:v>Tepelenë</c:v>
                </c:pt>
                <c:pt idx="27">
                  <c:v>Shijak</c:v>
                </c:pt>
                <c:pt idx="28">
                  <c:v>Belsh</c:v>
                </c:pt>
                <c:pt idx="29">
                  <c:v>Prrenjas</c:v>
                </c:pt>
                <c:pt idx="30">
                  <c:v>Mallaksatër</c:v>
                </c:pt>
                <c:pt idx="31">
                  <c:v>Poliçan</c:v>
                </c:pt>
                <c:pt idx="32">
                  <c:v>Skrapar</c:v>
                </c:pt>
                <c:pt idx="33">
                  <c:v>Ura Vajgurore</c:v>
                </c:pt>
                <c:pt idx="34">
                  <c:v>Devoll</c:v>
                </c:pt>
                <c:pt idx="35">
                  <c:v>Kolonjë</c:v>
                </c:pt>
                <c:pt idx="36">
                  <c:v>Delvinë</c:v>
                </c:pt>
                <c:pt idx="37">
                  <c:v>Vau i Dejës</c:v>
                </c:pt>
                <c:pt idx="38">
                  <c:v>Lezhë</c:v>
                </c:pt>
                <c:pt idx="39">
                  <c:v>Klos</c:v>
                </c:pt>
                <c:pt idx="40">
                  <c:v>Rrogozhinë</c:v>
                </c:pt>
                <c:pt idx="41">
                  <c:v>Gramsh</c:v>
                </c:pt>
                <c:pt idx="42">
                  <c:v>Sarandë</c:v>
                </c:pt>
                <c:pt idx="43">
                  <c:v>Has</c:v>
                </c:pt>
                <c:pt idx="44">
                  <c:v>Kavajë</c:v>
                </c:pt>
                <c:pt idx="45">
                  <c:v>Roskovec</c:v>
                </c:pt>
                <c:pt idx="46">
                  <c:v>Pustec</c:v>
                </c:pt>
                <c:pt idx="47">
                  <c:v>Libohovë</c:v>
                </c:pt>
                <c:pt idx="48">
                  <c:v>Konispol</c:v>
                </c:pt>
                <c:pt idx="49">
                  <c:v>Selenicë</c:v>
                </c:pt>
                <c:pt idx="50">
                  <c:v>Kukës</c:v>
                </c:pt>
                <c:pt idx="51">
                  <c:v>Tropojë</c:v>
                </c:pt>
                <c:pt idx="52">
                  <c:v>Malësi e Madhe</c:v>
                </c:pt>
                <c:pt idx="53">
                  <c:v>Kurbin</c:v>
                </c:pt>
                <c:pt idx="54">
                  <c:v>Mirditë</c:v>
                </c:pt>
                <c:pt idx="55">
                  <c:v>Këlcyrë</c:v>
                </c:pt>
                <c:pt idx="56">
                  <c:v>Memaliaj</c:v>
                </c:pt>
                <c:pt idx="57">
                  <c:v>Finiq</c:v>
                </c:pt>
                <c:pt idx="58">
                  <c:v>Fushë Arrëz</c:v>
                </c:pt>
                <c:pt idx="59">
                  <c:v>Pukë</c:v>
                </c:pt>
                <c:pt idx="60">
                  <c:v>Himarë</c:v>
                </c:pt>
              </c:strCache>
            </c:strRef>
          </c:cat>
          <c:val>
            <c:numRef>
              <c:f>'Ps këshilltarë'!$E$5:$E$65</c:f>
              <c:numCache>
                <c:formatCode>General</c:formatCode>
                <c:ptCount val="61"/>
                <c:pt idx="0">
                  <c:v>17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8-46B4-9A1D-E2CE1626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0204112"/>
        <c:axId val="480205072"/>
      </c:barChart>
      <c:catAx>
        <c:axId val="480204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205072"/>
        <c:crosses val="autoZero"/>
        <c:auto val="1"/>
        <c:lblAlgn val="ctr"/>
        <c:lblOffset val="100"/>
        <c:noMultiLvlLbl val="0"/>
      </c:catAx>
      <c:valAx>
        <c:axId val="48020507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48020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15240</xdr:rowOff>
    </xdr:from>
    <xdr:to>
      <xdr:col>23</xdr:col>
      <xdr:colOff>525780</xdr:colOff>
      <xdr:row>25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23</xdr:col>
      <xdr:colOff>525780</xdr:colOff>
      <xdr:row>62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</xdr:row>
      <xdr:rowOff>182880</xdr:rowOff>
    </xdr:from>
    <xdr:to>
      <xdr:col>26</xdr:col>
      <xdr:colOff>68580</xdr:colOff>
      <xdr:row>26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</xdr:row>
      <xdr:rowOff>182880</xdr:rowOff>
    </xdr:from>
    <xdr:to>
      <xdr:col>26</xdr:col>
      <xdr:colOff>53340</xdr:colOff>
      <xdr:row>31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15240</xdr:rowOff>
    </xdr:from>
    <xdr:to>
      <xdr:col>26</xdr:col>
      <xdr:colOff>121920</xdr:colOff>
      <xdr:row>29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7620</xdr:rowOff>
    </xdr:from>
    <xdr:to>
      <xdr:col>16</xdr:col>
      <xdr:colOff>15240</xdr:colOff>
      <xdr:row>28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0</xdr:rowOff>
    </xdr:from>
    <xdr:to>
      <xdr:col>14</xdr:col>
      <xdr:colOff>99060</xdr:colOff>
      <xdr:row>50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0</xdr:rowOff>
    </xdr:from>
    <xdr:to>
      <xdr:col>13</xdr:col>
      <xdr:colOff>312420</xdr:colOff>
      <xdr:row>69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23</xdr:col>
      <xdr:colOff>99060</xdr:colOff>
      <xdr:row>64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2</xdr:row>
      <xdr:rowOff>182880</xdr:rowOff>
    </xdr:from>
    <xdr:to>
      <xdr:col>14</xdr:col>
      <xdr:colOff>388620</xdr:colOff>
      <xdr:row>16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15240</xdr:rowOff>
    </xdr:from>
    <xdr:to>
      <xdr:col>23</xdr:col>
      <xdr:colOff>213360</xdr:colOff>
      <xdr:row>54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7620</xdr:rowOff>
    </xdr:from>
    <xdr:to>
      <xdr:col>14</xdr:col>
      <xdr:colOff>586740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T69"/>
  <sheetViews>
    <sheetView topLeftCell="AF1" workbookViewId="0">
      <selection activeCell="AM21" sqref="AM21"/>
    </sheetView>
  </sheetViews>
  <sheetFormatPr defaultColWidth="9" defaultRowHeight="15"/>
  <cols>
    <col min="2" max="2" width="14.42578125" style="60" customWidth="1"/>
    <col min="3" max="19" width="8.85546875" style="1"/>
    <col min="20" max="20" width="10.7109375" style="1" customWidth="1"/>
    <col min="21" max="46" width="8.85546875" style="1"/>
  </cols>
  <sheetData>
    <row r="2" spans="2:46">
      <c r="B2" t="s">
        <v>0</v>
      </c>
    </row>
    <row r="4" spans="2:46" s="60" customFormat="1" ht="120">
      <c r="B4" s="61" t="s">
        <v>1</v>
      </c>
      <c r="C4" s="62" t="s">
        <v>2</v>
      </c>
      <c r="D4" s="62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62" t="s">
        <v>11</v>
      </c>
      <c r="M4" s="62" t="s">
        <v>12</v>
      </c>
      <c r="N4" s="62" t="s">
        <v>13</v>
      </c>
      <c r="O4" s="62" t="s">
        <v>14</v>
      </c>
      <c r="P4" s="62" t="s">
        <v>15</v>
      </c>
      <c r="Q4" s="62" t="s">
        <v>16</v>
      </c>
      <c r="R4" s="62" t="s">
        <v>17</v>
      </c>
      <c r="S4" s="62" t="s">
        <v>18</v>
      </c>
      <c r="T4" s="62" t="s">
        <v>19</v>
      </c>
      <c r="U4" s="62" t="s">
        <v>20</v>
      </c>
      <c r="V4" s="62" t="s">
        <v>21</v>
      </c>
      <c r="W4" s="62" t="s">
        <v>22</v>
      </c>
      <c r="X4" s="62" t="s">
        <v>23</v>
      </c>
      <c r="Y4" s="62" t="s">
        <v>24</v>
      </c>
      <c r="Z4" s="62" t="s">
        <v>25</v>
      </c>
      <c r="AA4" s="62" t="s">
        <v>26</v>
      </c>
      <c r="AB4" s="62" t="s">
        <v>27</v>
      </c>
      <c r="AC4" s="62" t="s">
        <v>28</v>
      </c>
      <c r="AD4" s="62" t="s">
        <v>29</v>
      </c>
      <c r="AE4" s="62" t="s">
        <v>30</v>
      </c>
      <c r="AF4" s="62" t="s">
        <v>31</v>
      </c>
      <c r="AG4" s="62" t="s">
        <v>32</v>
      </c>
      <c r="AH4" s="62" t="s">
        <v>33</v>
      </c>
      <c r="AI4" s="62" t="s">
        <v>34</v>
      </c>
      <c r="AJ4" s="62" t="s">
        <v>35</v>
      </c>
      <c r="AK4" s="62" t="s">
        <v>36</v>
      </c>
      <c r="AL4" s="62" t="s">
        <v>37</v>
      </c>
      <c r="AM4" s="62" t="s">
        <v>38</v>
      </c>
      <c r="AN4" s="62" t="s">
        <v>39</v>
      </c>
      <c r="AO4" s="62" t="s">
        <v>40</v>
      </c>
      <c r="AP4" s="62" t="s">
        <v>41</v>
      </c>
      <c r="AQ4" s="62" t="s">
        <v>42</v>
      </c>
      <c r="AR4" s="62" t="s">
        <v>43</v>
      </c>
      <c r="AS4" s="62" t="s">
        <v>44</v>
      </c>
      <c r="AT4" s="61" t="s">
        <v>45</v>
      </c>
    </row>
    <row r="5" spans="2:46">
      <c r="B5" s="63" t="s">
        <v>46</v>
      </c>
      <c r="C5" s="1">
        <v>3</v>
      </c>
      <c r="D5" s="1">
        <v>4</v>
      </c>
      <c r="E5" s="1">
        <v>2</v>
      </c>
      <c r="F5" s="1">
        <v>1</v>
      </c>
      <c r="G5" s="1">
        <v>1</v>
      </c>
      <c r="J5" s="1">
        <v>2</v>
      </c>
      <c r="K5" s="1">
        <v>1</v>
      </c>
      <c r="L5" s="1">
        <v>2</v>
      </c>
      <c r="N5" s="1">
        <v>1</v>
      </c>
      <c r="R5" s="1">
        <v>1</v>
      </c>
      <c r="S5" s="1">
        <v>1</v>
      </c>
      <c r="X5" s="1">
        <v>1</v>
      </c>
      <c r="AB5" s="1">
        <v>1</v>
      </c>
      <c r="AT5" s="66">
        <f t="shared" ref="AT5:AT36" si="0">SUM(C5:AS5)</f>
        <v>21</v>
      </c>
    </row>
    <row r="6" spans="2:46">
      <c r="B6" s="63" t="s">
        <v>47</v>
      </c>
      <c r="C6" s="1">
        <v>4</v>
      </c>
      <c r="D6" s="1">
        <v>4</v>
      </c>
      <c r="E6" s="1">
        <v>3</v>
      </c>
      <c r="G6" s="1">
        <v>1</v>
      </c>
      <c r="H6" s="1">
        <v>1</v>
      </c>
      <c r="I6" s="1">
        <v>2</v>
      </c>
      <c r="J6" s="1">
        <v>2</v>
      </c>
      <c r="K6" s="1">
        <v>1</v>
      </c>
      <c r="L6" s="1">
        <v>1</v>
      </c>
      <c r="M6" s="1">
        <v>1</v>
      </c>
      <c r="N6" s="1">
        <v>2</v>
      </c>
      <c r="O6" s="1">
        <v>1</v>
      </c>
      <c r="P6" s="1">
        <v>2</v>
      </c>
      <c r="Q6" s="1">
        <v>1</v>
      </c>
      <c r="AB6" s="1">
        <v>1</v>
      </c>
      <c r="AF6" s="1">
        <v>1</v>
      </c>
      <c r="AG6" s="1">
        <v>2</v>
      </c>
      <c r="AJ6" s="1">
        <v>1</v>
      </c>
      <c r="AT6" s="66">
        <f t="shared" si="0"/>
        <v>31</v>
      </c>
    </row>
    <row r="7" spans="2:46">
      <c r="B7" s="64" t="s">
        <v>48</v>
      </c>
      <c r="C7" s="1">
        <v>4</v>
      </c>
      <c r="D7" s="1">
        <v>4</v>
      </c>
      <c r="E7" s="1">
        <v>1</v>
      </c>
      <c r="F7" s="1">
        <v>1</v>
      </c>
      <c r="G7" s="1">
        <v>1</v>
      </c>
      <c r="H7" s="1">
        <v>1</v>
      </c>
      <c r="J7" s="1">
        <v>1</v>
      </c>
      <c r="L7" s="1">
        <v>1</v>
      </c>
      <c r="O7" s="1">
        <v>1</v>
      </c>
      <c r="P7" s="1">
        <v>1</v>
      </c>
      <c r="R7" s="1">
        <v>1</v>
      </c>
      <c r="T7" s="1">
        <v>2</v>
      </c>
      <c r="U7" s="1">
        <v>1</v>
      </c>
      <c r="W7" s="1">
        <v>1</v>
      </c>
      <c r="AT7" s="66">
        <f t="shared" si="0"/>
        <v>21</v>
      </c>
    </row>
    <row r="8" spans="2:46">
      <c r="B8" s="63" t="s">
        <v>49</v>
      </c>
      <c r="C8" s="1">
        <v>1</v>
      </c>
      <c r="D8" s="1">
        <v>2</v>
      </c>
      <c r="E8" s="1">
        <v>3</v>
      </c>
      <c r="I8" s="1">
        <v>1</v>
      </c>
      <c r="J8" s="1">
        <v>3</v>
      </c>
      <c r="K8" s="1">
        <v>1</v>
      </c>
      <c r="M8" s="1">
        <v>1</v>
      </c>
      <c r="N8" s="1">
        <v>1</v>
      </c>
      <c r="AF8" s="1">
        <v>2</v>
      </c>
      <c r="AT8" s="66">
        <f t="shared" si="0"/>
        <v>15</v>
      </c>
    </row>
    <row r="9" spans="2:46">
      <c r="B9" s="63" t="s">
        <v>50</v>
      </c>
      <c r="C9" s="1">
        <v>3</v>
      </c>
      <c r="D9" s="1">
        <v>6</v>
      </c>
      <c r="E9" s="1">
        <v>3</v>
      </c>
      <c r="J9" s="1">
        <v>8</v>
      </c>
      <c r="K9" s="1">
        <v>3</v>
      </c>
      <c r="L9" s="1">
        <v>3</v>
      </c>
      <c r="M9" s="1">
        <v>1</v>
      </c>
      <c r="R9" s="1">
        <v>2</v>
      </c>
      <c r="AJ9" s="1">
        <v>1</v>
      </c>
      <c r="AL9" s="1">
        <v>1</v>
      </c>
      <c r="AT9" s="66">
        <f t="shared" si="0"/>
        <v>31</v>
      </c>
    </row>
    <row r="10" spans="2:46">
      <c r="B10" s="63" t="s">
        <v>51</v>
      </c>
      <c r="C10" s="1">
        <v>1</v>
      </c>
      <c r="D10" s="1">
        <v>2</v>
      </c>
      <c r="H10" s="1">
        <v>1</v>
      </c>
      <c r="J10" s="1">
        <v>4</v>
      </c>
      <c r="K10" s="1">
        <v>1</v>
      </c>
      <c r="M10" s="1">
        <v>1</v>
      </c>
      <c r="O10" s="1">
        <v>1</v>
      </c>
      <c r="R10" s="1">
        <v>2</v>
      </c>
      <c r="S10" s="1">
        <v>1</v>
      </c>
      <c r="V10" s="1">
        <v>1</v>
      </c>
      <c r="AT10" s="66">
        <f t="shared" si="0"/>
        <v>15</v>
      </c>
    </row>
    <row r="11" spans="2:46">
      <c r="B11" s="63" t="s">
        <v>52</v>
      </c>
      <c r="C11" s="1">
        <v>13</v>
      </c>
      <c r="D11" s="1">
        <v>18</v>
      </c>
      <c r="G11" s="1">
        <v>1</v>
      </c>
      <c r="I11" s="1">
        <v>1</v>
      </c>
      <c r="J11" s="1">
        <v>12</v>
      </c>
      <c r="K11" s="1">
        <v>5</v>
      </c>
      <c r="M11" s="1">
        <v>1</v>
      </c>
      <c r="AT11" s="66">
        <f t="shared" si="0"/>
        <v>51</v>
      </c>
    </row>
    <row r="12" spans="2:46">
      <c r="B12" s="63" t="s">
        <v>53</v>
      </c>
      <c r="C12" s="1">
        <v>7</v>
      </c>
      <c r="D12" s="1">
        <v>7</v>
      </c>
      <c r="E12" s="1">
        <v>1</v>
      </c>
      <c r="F12" s="1">
        <v>1</v>
      </c>
      <c r="H12" s="1">
        <v>2</v>
      </c>
      <c r="J12" s="1">
        <v>10</v>
      </c>
      <c r="K12" s="1">
        <v>3</v>
      </c>
      <c r="AT12" s="66">
        <f t="shared" si="0"/>
        <v>31</v>
      </c>
    </row>
    <row r="13" spans="2:46">
      <c r="B13" s="65" t="s">
        <v>54</v>
      </c>
      <c r="C13" s="1">
        <v>6</v>
      </c>
      <c r="D13" s="1">
        <v>9</v>
      </c>
      <c r="E13" s="1">
        <v>1</v>
      </c>
      <c r="F13" s="1">
        <v>2</v>
      </c>
      <c r="G13" s="1">
        <v>1</v>
      </c>
      <c r="H13" s="1">
        <v>2</v>
      </c>
      <c r="J13" s="1">
        <v>3</v>
      </c>
      <c r="K13" s="1">
        <v>1</v>
      </c>
      <c r="L13" s="1">
        <v>1</v>
      </c>
      <c r="N13" s="1">
        <v>1</v>
      </c>
      <c r="X13" s="1">
        <v>1</v>
      </c>
      <c r="AB13" s="1">
        <v>1</v>
      </c>
      <c r="AR13" s="1">
        <v>1</v>
      </c>
      <c r="AS13" s="1">
        <v>1</v>
      </c>
      <c r="AT13" s="66">
        <f t="shared" si="0"/>
        <v>31</v>
      </c>
    </row>
    <row r="14" spans="2:46">
      <c r="B14" s="63" t="s">
        <v>55</v>
      </c>
      <c r="C14" s="1">
        <v>6</v>
      </c>
      <c r="D14" s="1">
        <v>9</v>
      </c>
      <c r="E14" s="1">
        <v>1</v>
      </c>
      <c r="F14" s="1">
        <v>2</v>
      </c>
      <c r="G14" s="1">
        <v>1</v>
      </c>
      <c r="H14" s="1">
        <v>1</v>
      </c>
      <c r="J14" s="1">
        <v>7</v>
      </c>
      <c r="K14" s="1">
        <v>2</v>
      </c>
      <c r="M14" s="1">
        <v>1</v>
      </c>
      <c r="R14" s="1">
        <v>2</v>
      </c>
      <c r="W14" s="1">
        <v>2</v>
      </c>
      <c r="X14" s="1">
        <v>2</v>
      </c>
      <c r="AF14" s="1">
        <v>4</v>
      </c>
      <c r="AL14" s="1">
        <v>1</v>
      </c>
      <c r="AT14" s="66">
        <f t="shared" si="0"/>
        <v>41</v>
      </c>
    </row>
    <row r="15" spans="2:46">
      <c r="B15" s="64" t="s">
        <v>56</v>
      </c>
      <c r="C15" s="1">
        <v>2</v>
      </c>
      <c r="D15" s="1">
        <v>4</v>
      </c>
      <c r="E15" s="1">
        <v>1</v>
      </c>
      <c r="I15" s="1">
        <v>1</v>
      </c>
      <c r="J15" s="1">
        <v>4</v>
      </c>
      <c r="K15" s="1">
        <v>2</v>
      </c>
      <c r="L15" s="1">
        <v>2</v>
      </c>
      <c r="M15" s="1">
        <v>2</v>
      </c>
      <c r="N15" s="1">
        <v>1</v>
      </c>
      <c r="R15" s="1">
        <v>1</v>
      </c>
      <c r="AG15" s="1">
        <v>1</v>
      </c>
      <c r="AT15" s="66">
        <f t="shared" si="0"/>
        <v>21</v>
      </c>
    </row>
    <row r="16" spans="2:46">
      <c r="B16" s="63" t="s">
        <v>57</v>
      </c>
      <c r="C16" s="1">
        <v>3</v>
      </c>
      <c r="D16" s="1">
        <v>9</v>
      </c>
      <c r="E16" s="1">
        <v>1</v>
      </c>
      <c r="G16" s="1">
        <v>1</v>
      </c>
      <c r="I16" s="1">
        <v>1</v>
      </c>
      <c r="K16" s="1">
        <v>1</v>
      </c>
      <c r="L16" s="1">
        <v>1</v>
      </c>
      <c r="O16" s="1">
        <v>1</v>
      </c>
      <c r="Y16" s="1">
        <v>1</v>
      </c>
      <c r="AE16" s="1">
        <v>1</v>
      </c>
      <c r="AL16" s="1">
        <v>1</v>
      </c>
      <c r="AT16" s="66">
        <f t="shared" si="0"/>
        <v>21</v>
      </c>
    </row>
    <row r="17" spans="2:46">
      <c r="B17" s="63" t="s">
        <v>58</v>
      </c>
      <c r="C17" s="1">
        <v>5</v>
      </c>
      <c r="D17" s="1">
        <v>13</v>
      </c>
      <c r="E17" s="1">
        <v>1</v>
      </c>
      <c r="F17" s="1">
        <v>1</v>
      </c>
      <c r="G17" s="1">
        <v>1</v>
      </c>
      <c r="J17" s="1">
        <v>6</v>
      </c>
      <c r="K17" s="1">
        <v>1</v>
      </c>
      <c r="M17" s="1">
        <v>1</v>
      </c>
      <c r="AJ17" s="1">
        <v>1</v>
      </c>
      <c r="AM17" s="1">
        <v>1</v>
      </c>
      <c r="AT17" s="66">
        <f t="shared" si="0"/>
        <v>31</v>
      </c>
    </row>
    <row r="18" spans="2:46">
      <c r="B18" s="63" t="s">
        <v>59</v>
      </c>
      <c r="C18" s="1">
        <v>2</v>
      </c>
      <c r="D18" s="1">
        <v>6</v>
      </c>
      <c r="F18" s="1">
        <v>1</v>
      </c>
      <c r="K18" s="1">
        <v>1</v>
      </c>
      <c r="M18" s="1">
        <v>1</v>
      </c>
      <c r="O18" s="1">
        <v>1</v>
      </c>
      <c r="R18" s="1">
        <v>2</v>
      </c>
      <c r="T18" s="1">
        <v>1</v>
      </c>
      <c r="U18" s="1">
        <v>1</v>
      </c>
      <c r="W18" s="1">
        <v>1</v>
      </c>
      <c r="X18" s="1">
        <v>1</v>
      </c>
      <c r="AB18" s="1">
        <v>1</v>
      </c>
      <c r="AF18" s="1">
        <v>1</v>
      </c>
      <c r="AL18" s="1">
        <v>1</v>
      </c>
      <c r="AT18" s="66">
        <f t="shared" si="0"/>
        <v>21</v>
      </c>
    </row>
    <row r="19" spans="2:46">
      <c r="B19" s="63" t="s">
        <v>60</v>
      </c>
      <c r="C19" s="1">
        <v>2</v>
      </c>
      <c r="D19" s="1">
        <v>9</v>
      </c>
      <c r="E19" s="1">
        <v>1</v>
      </c>
      <c r="H19" s="1">
        <v>1</v>
      </c>
      <c r="J19" s="1">
        <v>3</v>
      </c>
      <c r="K19" s="1">
        <v>2</v>
      </c>
      <c r="M19" s="1">
        <v>1</v>
      </c>
      <c r="R19" s="1">
        <v>1</v>
      </c>
      <c r="AJ19" s="1">
        <v>1</v>
      </c>
      <c r="AT19" s="66">
        <f t="shared" si="0"/>
        <v>21</v>
      </c>
    </row>
    <row r="20" spans="2:46">
      <c r="B20" s="65" t="s">
        <v>61</v>
      </c>
      <c r="C20" s="1">
        <v>13</v>
      </c>
      <c r="D20" s="1">
        <v>28</v>
      </c>
      <c r="E20" s="1">
        <v>3</v>
      </c>
      <c r="J20" s="1">
        <v>1</v>
      </c>
      <c r="K20" s="1">
        <v>5</v>
      </c>
      <c r="N20" s="1">
        <v>1</v>
      </c>
      <c r="AT20" s="66">
        <f t="shared" si="0"/>
        <v>51</v>
      </c>
    </row>
    <row r="21" spans="2:46">
      <c r="B21" s="63" t="s">
        <v>62</v>
      </c>
      <c r="C21" s="1">
        <v>5</v>
      </c>
      <c r="D21" s="1">
        <v>11</v>
      </c>
      <c r="E21" s="1">
        <v>3</v>
      </c>
      <c r="F21" s="1">
        <v>1</v>
      </c>
      <c r="J21" s="1">
        <v>2</v>
      </c>
      <c r="K21" s="1">
        <v>2</v>
      </c>
      <c r="M21" s="1">
        <v>1</v>
      </c>
      <c r="X21" s="1">
        <v>3</v>
      </c>
      <c r="AL21" s="1">
        <v>3</v>
      </c>
      <c r="AT21" s="66">
        <f t="shared" si="0"/>
        <v>31</v>
      </c>
    </row>
    <row r="22" spans="2:46">
      <c r="B22" s="64" t="s">
        <v>63</v>
      </c>
      <c r="C22" s="1">
        <v>4</v>
      </c>
      <c r="D22" s="1">
        <v>12</v>
      </c>
      <c r="E22" s="1">
        <v>1</v>
      </c>
      <c r="J22" s="1">
        <v>1</v>
      </c>
      <c r="K22" s="1">
        <v>2</v>
      </c>
      <c r="N22" s="1">
        <v>1</v>
      </c>
      <c r="AT22" s="66">
        <f t="shared" si="0"/>
        <v>21</v>
      </c>
    </row>
    <row r="23" spans="2:46">
      <c r="B23" s="63" t="s">
        <v>64</v>
      </c>
      <c r="C23" s="1">
        <v>11</v>
      </c>
      <c r="D23" s="1">
        <v>19</v>
      </c>
      <c r="E23" s="1">
        <v>1</v>
      </c>
      <c r="F23" s="1">
        <v>1</v>
      </c>
      <c r="G23" s="1">
        <v>1</v>
      </c>
      <c r="I23" s="1">
        <v>1</v>
      </c>
      <c r="J23" s="1">
        <v>2</v>
      </c>
      <c r="K23" s="1">
        <v>3</v>
      </c>
      <c r="M23" s="1">
        <v>2</v>
      </c>
      <c r="AT23" s="66">
        <f t="shared" si="0"/>
        <v>41</v>
      </c>
    </row>
    <row r="24" spans="2:46">
      <c r="B24" s="63" t="s">
        <v>65</v>
      </c>
      <c r="C24" s="1">
        <v>9</v>
      </c>
      <c r="D24" s="1">
        <v>13</v>
      </c>
      <c r="E24" s="1">
        <v>3</v>
      </c>
      <c r="F24" s="1">
        <v>1</v>
      </c>
      <c r="J24" s="1">
        <v>2</v>
      </c>
      <c r="K24" s="1">
        <v>3</v>
      </c>
      <c r="AT24" s="66">
        <f t="shared" si="0"/>
        <v>31</v>
      </c>
    </row>
    <row r="25" spans="2:46">
      <c r="B25" s="63" t="s">
        <v>66</v>
      </c>
      <c r="C25" s="1">
        <v>4</v>
      </c>
      <c r="D25" s="1">
        <v>9</v>
      </c>
      <c r="F25" s="1">
        <v>1</v>
      </c>
      <c r="G25" s="1">
        <v>1</v>
      </c>
      <c r="J25" s="1">
        <v>2</v>
      </c>
      <c r="K25" s="1">
        <v>3</v>
      </c>
      <c r="AN25" s="1">
        <v>1</v>
      </c>
      <c r="AT25" s="66">
        <f t="shared" si="0"/>
        <v>21</v>
      </c>
    </row>
    <row r="26" spans="2:46">
      <c r="B26" s="63" t="s">
        <v>67</v>
      </c>
      <c r="C26" s="1">
        <v>15</v>
      </c>
      <c r="D26" s="1">
        <v>34</v>
      </c>
      <c r="F26" s="1">
        <v>1</v>
      </c>
      <c r="J26" s="1">
        <v>3</v>
      </c>
      <c r="K26" s="1">
        <v>4</v>
      </c>
      <c r="L26" s="1">
        <v>1</v>
      </c>
      <c r="N26" s="1">
        <v>1</v>
      </c>
      <c r="AG26" s="1">
        <v>1</v>
      </c>
      <c r="AH26" s="1">
        <v>1</v>
      </c>
      <c r="AT26" s="66">
        <f t="shared" si="0"/>
        <v>61</v>
      </c>
    </row>
    <row r="27" spans="2:46">
      <c r="B27" s="63" t="s">
        <v>68</v>
      </c>
      <c r="C27" s="1">
        <v>4</v>
      </c>
      <c r="D27" s="1">
        <v>13</v>
      </c>
      <c r="E27" s="1">
        <v>2</v>
      </c>
      <c r="F27" s="1">
        <v>1</v>
      </c>
      <c r="M27" s="1">
        <v>1</v>
      </c>
      <c r="AT27" s="66">
        <f t="shared" si="0"/>
        <v>21</v>
      </c>
    </row>
    <row r="28" spans="2:46">
      <c r="B28" s="65" t="s">
        <v>69</v>
      </c>
      <c r="C28" s="1">
        <v>2</v>
      </c>
      <c r="D28" s="1">
        <v>10</v>
      </c>
      <c r="F28" s="1">
        <v>1</v>
      </c>
      <c r="G28" s="1">
        <v>2</v>
      </c>
      <c r="J28" s="1">
        <v>1</v>
      </c>
      <c r="K28" s="1">
        <v>3</v>
      </c>
      <c r="L28" s="1">
        <v>1</v>
      </c>
      <c r="X28" s="1">
        <v>1</v>
      </c>
      <c r="AT28" s="66">
        <f t="shared" si="0"/>
        <v>21</v>
      </c>
    </row>
    <row r="29" spans="2:46">
      <c r="B29" s="63" t="s">
        <v>70</v>
      </c>
      <c r="C29" s="1">
        <v>3</v>
      </c>
      <c r="D29" s="1">
        <v>11</v>
      </c>
      <c r="E29" s="1">
        <v>1</v>
      </c>
      <c r="G29" s="1">
        <v>1</v>
      </c>
      <c r="J29" s="1">
        <v>1</v>
      </c>
      <c r="K29" s="1">
        <v>2</v>
      </c>
      <c r="L29" s="1">
        <v>1</v>
      </c>
      <c r="X29" s="1">
        <v>1</v>
      </c>
      <c r="AT29" s="66">
        <f t="shared" si="0"/>
        <v>21</v>
      </c>
    </row>
    <row r="30" spans="2:46">
      <c r="B30" s="63" t="s">
        <v>71</v>
      </c>
      <c r="C30" s="1">
        <v>12</v>
      </c>
      <c r="D30" s="1">
        <v>28</v>
      </c>
      <c r="H30" s="1">
        <v>1</v>
      </c>
      <c r="J30" s="1">
        <v>1</v>
      </c>
      <c r="K30" s="1">
        <v>7</v>
      </c>
      <c r="N30" s="1">
        <v>1</v>
      </c>
      <c r="X30" s="1">
        <v>1</v>
      </c>
      <c r="AT30" s="66">
        <f t="shared" si="0"/>
        <v>51</v>
      </c>
    </row>
    <row r="31" spans="2:46">
      <c r="B31" s="63" t="s">
        <v>72</v>
      </c>
      <c r="C31" s="1">
        <v>2</v>
      </c>
      <c r="D31" s="1">
        <v>6</v>
      </c>
      <c r="F31" s="1">
        <v>1</v>
      </c>
      <c r="G31" s="1">
        <v>1</v>
      </c>
      <c r="J31" s="1">
        <v>1</v>
      </c>
      <c r="K31" s="1">
        <v>1</v>
      </c>
      <c r="P31" s="1">
        <v>1</v>
      </c>
      <c r="R31" s="1">
        <v>1</v>
      </c>
      <c r="T31" s="1">
        <v>1</v>
      </c>
      <c r="X31" s="1">
        <v>4</v>
      </c>
      <c r="AD31" s="1">
        <v>2</v>
      </c>
      <c r="AT31" s="66">
        <f t="shared" si="0"/>
        <v>21</v>
      </c>
    </row>
    <row r="32" spans="2:46">
      <c r="B32" s="63" t="s">
        <v>73</v>
      </c>
      <c r="C32" s="1">
        <v>3</v>
      </c>
      <c r="D32" s="1">
        <v>13</v>
      </c>
      <c r="H32" s="1">
        <v>1</v>
      </c>
      <c r="J32" s="1">
        <v>1</v>
      </c>
      <c r="K32" s="1">
        <v>1</v>
      </c>
      <c r="X32" s="1">
        <v>2</v>
      </c>
      <c r="AT32" s="66">
        <f t="shared" si="0"/>
        <v>21</v>
      </c>
    </row>
    <row r="33" spans="2:46">
      <c r="B33" s="63" t="s">
        <v>74</v>
      </c>
      <c r="C33" s="1">
        <v>4</v>
      </c>
      <c r="D33" s="1">
        <v>9</v>
      </c>
      <c r="E33" s="1">
        <v>1</v>
      </c>
      <c r="F33" s="1">
        <v>2</v>
      </c>
      <c r="I33" s="1">
        <v>1</v>
      </c>
      <c r="J33" s="1">
        <v>1</v>
      </c>
      <c r="K33" s="1">
        <v>3</v>
      </c>
      <c r="AT33" s="66">
        <f t="shared" si="0"/>
        <v>21</v>
      </c>
    </row>
    <row r="34" spans="2:46">
      <c r="B34" s="64" t="s">
        <v>75</v>
      </c>
      <c r="C34" s="1">
        <v>3</v>
      </c>
      <c r="D34" s="1">
        <v>9</v>
      </c>
      <c r="H34" s="1">
        <v>1</v>
      </c>
      <c r="J34" s="1">
        <v>3</v>
      </c>
      <c r="K34" s="1">
        <v>2</v>
      </c>
      <c r="O34" s="1">
        <v>1</v>
      </c>
      <c r="T34" s="1">
        <v>1</v>
      </c>
      <c r="X34" s="1">
        <v>1</v>
      </c>
      <c r="AT34" s="66">
        <f t="shared" si="0"/>
        <v>21</v>
      </c>
    </row>
    <row r="35" spans="2:46">
      <c r="B35" s="63" t="s">
        <v>76</v>
      </c>
      <c r="C35" s="1">
        <v>5</v>
      </c>
      <c r="D35" s="1">
        <v>18</v>
      </c>
      <c r="E35" s="1">
        <v>1</v>
      </c>
      <c r="F35" s="1">
        <v>1</v>
      </c>
      <c r="G35" s="1">
        <v>1</v>
      </c>
      <c r="J35" s="1">
        <v>1</v>
      </c>
      <c r="K35" s="1">
        <v>4</v>
      </c>
      <c r="AT35" s="66">
        <f t="shared" si="0"/>
        <v>31</v>
      </c>
    </row>
    <row r="36" spans="2:46">
      <c r="B36" s="63" t="s">
        <v>77</v>
      </c>
      <c r="C36" s="1">
        <v>7</v>
      </c>
      <c r="D36" s="1">
        <v>33</v>
      </c>
      <c r="I36" s="1">
        <v>1</v>
      </c>
      <c r="J36" s="1">
        <v>5</v>
      </c>
      <c r="K36" s="1">
        <v>4</v>
      </c>
      <c r="N36" s="1">
        <v>1</v>
      </c>
      <c r="AT36" s="66">
        <f t="shared" si="0"/>
        <v>51</v>
      </c>
    </row>
    <row r="37" spans="2:46">
      <c r="B37" s="63" t="s">
        <v>78</v>
      </c>
      <c r="C37" s="1">
        <v>7</v>
      </c>
      <c r="D37" s="1">
        <v>24</v>
      </c>
      <c r="E37" s="1">
        <v>1</v>
      </c>
      <c r="F37" s="1">
        <v>1</v>
      </c>
      <c r="G37" s="1">
        <v>1</v>
      </c>
      <c r="J37" s="1">
        <v>2</v>
      </c>
      <c r="K37" s="1">
        <v>4</v>
      </c>
      <c r="N37" s="1">
        <v>1</v>
      </c>
      <c r="AT37" s="66">
        <f t="shared" ref="AT37:AT66" si="1">SUM(C37:AS37)</f>
        <v>41</v>
      </c>
    </row>
    <row r="38" spans="2:46">
      <c r="B38" s="63" t="s">
        <v>79</v>
      </c>
      <c r="C38" s="1">
        <v>2</v>
      </c>
      <c r="D38" s="1">
        <v>9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3</v>
      </c>
      <c r="N38" s="1">
        <v>1</v>
      </c>
      <c r="AT38" s="66">
        <f t="shared" si="1"/>
        <v>21</v>
      </c>
    </row>
    <row r="39" spans="2:46">
      <c r="B39" s="63" t="s">
        <v>80</v>
      </c>
      <c r="C39" s="1">
        <v>3</v>
      </c>
      <c r="D39" s="1">
        <v>16</v>
      </c>
      <c r="K39" s="1">
        <v>1</v>
      </c>
      <c r="N39" s="1">
        <v>1</v>
      </c>
      <c r="AT39" s="66">
        <f t="shared" si="1"/>
        <v>21</v>
      </c>
    </row>
    <row r="40" spans="2:46">
      <c r="B40" s="63" t="s">
        <v>81</v>
      </c>
      <c r="C40" s="1">
        <v>7</v>
      </c>
      <c r="D40" s="1">
        <v>12</v>
      </c>
      <c r="N40" s="1">
        <v>1</v>
      </c>
      <c r="S40" s="1">
        <v>1</v>
      </c>
      <c r="AT40" s="66">
        <f t="shared" si="1"/>
        <v>21</v>
      </c>
    </row>
    <row r="41" spans="2:46">
      <c r="B41" s="65" t="s">
        <v>82</v>
      </c>
      <c r="C41" s="1">
        <v>7</v>
      </c>
      <c r="D41" s="1">
        <v>20</v>
      </c>
      <c r="K41" s="1">
        <v>3</v>
      </c>
      <c r="N41" s="1">
        <v>1</v>
      </c>
      <c r="AT41" s="66">
        <f t="shared" si="1"/>
        <v>31</v>
      </c>
    </row>
    <row r="42" spans="2:46">
      <c r="B42" s="63" t="s">
        <v>83</v>
      </c>
      <c r="C42" s="1">
        <v>8</v>
      </c>
      <c r="D42" s="1">
        <v>18</v>
      </c>
      <c r="J42" s="1">
        <v>1</v>
      </c>
      <c r="K42" s="1">
        <v>3</v>
      </c>
      <c r="O42" s="1">
        <v>1</v>
      </c>
      <c r="AT42" s="66">
        <f t="shared" si="1"/>
        <v>31</v>
      </c>
    </row>
    <row r="43" spans="2:46">
      <c r="B43" s="63" t="s">
        <v>84</v>
      </c>
      <c r="C43" s="1">
        <v>1</v>
      </c>
      <c r="D43" s="1">
        <v>13</v>
      </c>
      <c r="K43" s="1">
        <v>1</v>
      </c>
      <c r="AT43" s="66">
        <f t="shared" si="1"/>
        <v>15</v>
      </c>
    </row>
    <row r="44" spans="2:46">
      <c r="B44" s="63" t="s">
        <v>85</v>
      </c>
      <c r="C44" s="1">
        <v>5</v>
      </c>
      <c r="D44" s="1">
        <v>8</v>
      </c>
      <c r="F44" s="1">
        <v>1</v>
      </c>
      <c r="J44" s="1">
        <v>1</v>
      </c>
      <c r="AT44" s="66">
        <f t="shared" si="1"/>
        <v>15</v>
      </c>
    </row>
    <row r="45" spans="2:46">
      <c r="B45" s="64" t="s">
        <v>86</v>
      </c>
      <c r="C45" s="1">
        <v>3</v>
      </c>
      <c r="D45" s="1">
        <v>11</v>
      </c>
      <c r="E45" s="1">
        <v>1</v>
      </c>
      <c r="F45" s="1">
        <v>1</v>
      </c>
      <c r="J45" s="1">
        <v>1</v>
      </c>
      <c r="K45" s="1">
        <v>4</v>
      </c>
      <c r="AT45" s="66">
        <f t="shared" si="1"/>
        <v>21</v>
      </c>
    </row>
    <row r="46" spans="2:46">
      <c r="B46" s="63" t="s">
        <v>87</v>
      </c>
      <c r="C46" s="1">
        <v>4</v>
      </c>
      <c r="D46" s="1">
        <v>9</v>
      </c>
      <c r="E46" s="1">
        <v>1</v>
      </c>
      <c r="G46" s="1">
        <v>1</v>
      </c>
      <c r="K46" s="1">
        <v>2</v>
      </c>
      <c r="N46" s="1">
        <v>2</v>
      </c>
      <c r="S46" s="1">
        <v>1</v>
      </c>
      <c r="AO46" s="1">
        <v>1</v>
      </c>
      <c r="AT46" s="66">
        <f t="shared" si="1"/>
        <v>21</v>
      </c>
    </row>
    <row r="47" spans="2:46">
      <c r="B47" s="63" t="s">
        <v>88</v>
      </c>
      <c r="C47" s="1">
        <v>2</v>
      </c>
      <c r="D47" s="1">
        <v>10</v>
      </c>
      <c r="E47" s="1">
        <v>2</v>
      </c>
      <c r="F47" s="1">
        <v>1</v>
      </c>
      <c r="AT47" s="66">
        <f t="shared" si="1"/>
        <v>15</v>
      </c>
    </row>
    <row r="48" spans="2:46">
      <c r="B48" s="63" t="s">
        <v>89</v>
      </c>
      <c r="C48" s="1">
        <v>9</v>
      </c>
      <c r="D48" s="1">
        <v>23</v>
      </c>
      <c r="E48" s="1">
        <v>2</v>
      </c>
      <c r="F48" s="1">
        <v>1</v>
      </c>
      <c r="J48" s="1">
        <v>1</v>
      </c>
      <c r="K48" s="1">
        <v>2</v>
      </c>
      <c r="R48" s="1">
        <v>1</v>
      </c>
      <c r="AG48" s="1">
        <v>1</v>
      </c>
      <c r="AP48" s="1">
        <v>1</v>
      </c>
      <c r="AT48" s="66">
        <f t="shared" si="1"/>
        <v>41</v>
      </c>
    </row>
    <row r="49" spans="2:46">
      <c r="B49" s="63" t="s">
        <v>90</v>
      </c>
      <c r="C49" s="1">
        <v>6</v>
      </c>
      <c r="D49" s="1">
        <v>20</v>
      </c>
      <c r="J49" s="1">
        <v>2</v>
      </c>
      <c r="K49" s="1">
        <v>2</v>
      </c>
      <c r="X49" s="1">
        <v>1</v>
      </c>
      <c r="AT49" s="66">
        <f t="shared" si="1"/>
        <v>31</v>
      </c>
    </row>
    <row r="50" spans="2:46">
      <c r="B50" s="63" t="s">
        <v>91</v>
      </c>
      <c r="C50" s="1">
        <v>5</v>
      </c>
      <c r="D50" s="1">
        <v>19</v>
      </c>
      <c r="E50" s="1">
        <v>2</v>
      </c>
      <c r="K50" s="1">
        <v>2</v>
      </c>
      <c r="L50" s="1">
        <v>2</v>
      </c>
      <c r="M50" s="1">
        <v>1</v>
      </c>
      <c r="AT50" s="66">
        <f t="shared" si="1"/>
        <v>31</v>
      </c>
    </row>
    <row r="51" spans="2:46">
      <c r="B51" s="63" t="s">
        <v>92</v>
      </c>
      <c r="C51" s="1">
        <v>4</v>
      </c>
      <c r="D51" s="1">
        <v>5</v>
      </c>
      <c r="E51" s="1">
        <v>1</v>
      </c>
      <c r="H51" s="1">
        <v>1</v>
      </c>
      <c r="J51" s="1">
        <v>1</v>
      </c>
      <c r="AC51" s="1">
        <v>3</v>
      </c>
      <c r="AT51" s="66">
        <f t="shared" si="1"/>
        <v>15</v>
      </c>
    </row>
    <row r="52" spans="2:46">
      <c r="B52" s="65" t="s">
        <v>93</v>
      </c>
      <c r="C52" s="1">
        <v>3</v>
      </c>
      <c r="D52" s="1">
        <v>15</v>
      </c>
      <c r="H52" s="1">
        <v>1</v>
      </c>
      <c r="AI52" s="1">
        <v>2</v>
      </c>
      <c r="AT52" s="66">
        <f t="shared" si="1"/>
        <v>21</v>
      </c>
    </row>
    <row r="53" spans="2:46">
      <c r="B53" s="63" t="s">
        <v>94</v>
      </c>
      <c r="C53" s="1">
        <v>5</v>
      </c>
      <c r="D53" s="1">
        <v>21</v>
      </c>
      <c r="F53" s="1">
        <v>1</v>
      </c>
      <c r="J53" s="1">
        <v>1</v>
      </c>
      <c r="K53" s="1">
        <v>2</v>
      </c>
      <c r="R53" s="1">
        <v>1</v>
      </c>
      <c r="AT53" s="66">
        <f t="shared" si="1"/>
        <v>31</v>
      </c>
    </row>
    <row r="54" spans="2:46">
      <c r="B54" s="63" t="s">
        <v>95</v>
      </c>
      <c r="C54" s="1">
        <v>1</v>
      </c>
      <c r="D54" s="1">
        <v>3</v>
      </c>
      <c r="E54" s="1">
        <v>1</v>
      </c>
      <c r="F54" s="1">
        <v>1</v>
      </c>
      <c r="I54" s="1">
        <v>1</v>
      </c>
      <c r="J54" s="1">
        <v>1</v>
      </c>
      <c r="K54" s="1">
        <v>1</v>
      </c>
      <c r="L54" s="1">
        <v>1</v>
      </c>
      <c r="N54" s="1">
        <v>1</v>
      </c>
      <c r="O54" s="1">
        <v>1</v>
      </c>
      <c r="Z54" s="1">
        <v>1</v>
      </c>
      <c r="AJ54" s="1">
        <v>1</v>
      </c>
      <c r="AL54" s="1">
        <v>1</v>
      </c>
      <c r="AT54" s="66">
        <f t="shared" si="1"/>
        <v>15</v>
      </c>
    </row>
    <row r="55" spans="2:46">
      <c r="B55" s="63" t="s">
        <v>96</v>
      </c>
      <c r="C55" s="1">
        <v>5</v>
      </c>
      <c r="D55" s="1">
        <v>8</v>
      </c>
      <c r="K55" s="1">
        <v>2</v>
      </c>
      <c r="AT55" s="66">
        <f t="shared" si="1"/>
        <v>15</v>
      </c>
    </row>
    <row r="56" spans="2:46">
      <c r="B56" s="63" t="s">
        <v>97</v>
      </c>
      <c r="C56" s="1">
        <v>3</v>
      </c>
      <c r="D56" s="1">
        <v>7</v>
      </c>
      <c r="E56" s="1">
        <v>1</v>
      </c>
      <c r="H56" s="1">
        <v>1</v>
      </c>
      <c r="J56" s="1">
        <v>1</v>
      </c>
      <c r="K56" s="1">
        <v>2</v>
      </c>
      <c r="AT56" s="66">
        <f t="shared" si="1"/>
        <v>15</v>
      </c>
    </row>
    <row r="57" spans="2:46">
      <c r="B57" s="63" t="s">
        <v>98</v>
      </c>
      <c r="C57" s="1">
        <v>1</v>
      </c>
      <c r="D57" s="1">
        <v>9</v>
      </c>
      <c r="G57" s="1">
        <v>1</v>
      </c>
      <c r="J57" s="1">
        <v>2</v>
      </c>
      <c r="K57" s="1">
        <v>1</v>
      </c>
      <c r="AA57" s="1">
        <v>1</v>
      </c>
      <c r="AT57" s="66">
        <f t="shared" si="1"/>
        <v>15</v>
      </c>
    </row>
    <row r="58" spans="2:46">
      <c r="B58" s="64" t="s">
        <v>99</v>
      </c>
      <c r="C58" s="1">
        <v>1</v>
      </c>
      <c r="D58" s="1">
        <v>11</v>
      </c>
      <c r="F58" s="1">
        <v>1</v>
      </c>
      <c r="J58" s="1">
        <v>1</v>
      </c>
      <c r="K58" s="1">
        <v>1</v>
      </c>
      <c r="AT58" s="66">
        <f t="shared" si="1"/>
        <v>15</v>
      </c>
    </row>
    <row r="59" spans="2:46">
      <c r="B59" s="63" t="s">
        <v>100</v>
      </c>
      <c r="C59" s="1">
        <v>3</v>
      </c>
      <c r="D59" s="1">
        <v>8</v>
      </c>
      <c r="J59" s="1">
        <v>3</v>
      </c>
      <c r="K59" s="1">
        <v>1</v>
      </c>
      <c r="AT59" s="66">
        <f t="shared" si="1"/>
        <v>15</v>
      </c>
    </row>
    <row r="60" spans="2:46">
      <c r="B60" s="63" t="s">
        <v>101</v>
      </c>
      <c r="C60" s="1">
        <v>5</v>
      </c>
      <c r="D60" s="1">
        <v>7</v>
      </c>
      <c r="H60" s="1">
        <v>1</v>
      </c>
      <c r="J60" s="1">
        <v>1</v>
      </c>
      <c r="K60" s="1">
        <v>2</v>
      </c>
      <c r="AI60" s="1">
        <v>5</v>
      </c>
      <c r="AT60" s="66">
        <f t="shared" si="1"/>
        <v>21</v>
      </c>
    </row>
    <row r="61" spans="2:46">
      <c r="B61" s="63" t="s">
        <v>102</v>
      </c>
      <c r="C61" s="1">
        <v>7</v>
      </c>
      <c r="D61" s="1">
        <v>9</v>
      </c>
      <c r="J61" s="1">
        <v>1</v>
      </c>
      <c r="K61" s="1">
        <v>1</v>
      </c>
      <c r="L61" s="1">
        <v>1</v>
      </c>
      <c r="R61" s="1">
        <v>1</v>
      </c>
      <c r="AI61" s="1">
        <v>1</v>
      </c>
      <c r="AT61" s="66">
        <f t="shared" si="1"/>
        <v>21</v>
      </c>
    </row>
    <row r="62" spans="2:46">
      <c r="B62" s="63" t="s">
        <v>103</v>
      </c>
      <c r="C62" s="1">
        <v>3</v>
      </c>
      <c r="D62" s="1">
        <v>7</v>
      </c>
      <c r="F62" s="1">
        <v>1</v>
      </c>
      <c r="G62" s="1">
        <v>1</v>
      </c>
      <c r="K62" s="1">
        <v>1</v>
      </c>
      <c r="N62" s="1">
        <v>2</v>
      </c>
      <c r="AT62" s="66">
        <f t="shared" si="1"/>
        <v>15</v>
      </c>
    </row>
    <row r="63" spans="2:46">
      <c r="B63" s="63" t="s">
        <v>104</v>
      </c>
      <c r="C63" s="1">
        <v>4</v>
      </c>
      <c r="D63" s="1">
        <v>12</v>
      </c>
      <c r="E63" s="1">
        <v>1</v>
      </c>
      <c r="F63" s="1">
        <v>2</v>
      </c>
      <c r="G63" s="1">
        <v>2</v>
      </c>
      <c r="K63" s="1">
        <v>3</v>
      </c>
      <c r="M63" s="1">
        <v>1</v>
      </c>
      <c r="N63" s="1">
        <v>2</v>
      </c>
      <c r="R63" s="1">
        <v>2</v>
      </c>
      <c r="S63" s="1">
        <v>1</v>
      </c>
      <c r="AQ63" s="1">
        <v>1</v>
      </c>
      <c r="AT63" s="66">
        <f t="shared" si="1"/>
        <v>31</v>
      </c>
    </row>
    <row r="64" spans="2:46">
      <c r="B64" s="63" t="s">
        <v>105</v>
      </c>
      <c r="C64" s="1">
        <v>1</v>
      </c>
      <c r="D64" s="1">
        <v>8</v>
      </c>
      <c r="E64" s="1">
        <v>2</v>
      </c>
      <c r="F64" s="1">
        <v>1</v>
      </c>
      <c r="I64" s="1">
        <v>2</v>
      </c>
      <c r="J64" s="1">
        <v>2</v>
      </c>
      <c r="K64" s="1">
        <v>2</v>
      </c>
      <c r="O64" s="1">
        <v>2</v>
      </c>
      <c r="X64" s="1">
        <v>1</v>
      </c>
      <c r="AT64" s="66">
        <f t="shared" si="1"/>
        <v>21</v>
      </c>
    </row>
    <row r="65" spans="2:46">
      <c r="B65" s="63" t="s">
        <v>106</v>
      </c>
      <c r="C65" s="1">
        <v>9</v>
      </c>
      <c r="D65" s="1">
        <v>33</v>
      </c>
      <c r="E65" s="1">
        <v>1</v>
      </c>
      <c r="F65" s="1">
        <v>1</v>
      </c>
      <c r="H65" s="1">
        <v>1</v>
      </c>
      <c r="K65" s="1">
        <v>3</v>
      </c>
      <c r="L65" s="1">
        <v>1</v>
      </c>
      <c r="N65" s="1">
        <v>2</v>
      </c>
      <c r="AT65" s="66">
        <f t="shared" si="1"/>
        <v>51</v>
      </c>
    </row>
    <row r="66" spans="2:46">
      <c r="B66" s="67" t="s">
        <v>45</v>
      </c>
      <c r="C66" s="45">
        <f>SUM(C5:C65)</f>
        <v>292</v>
      </c>
      <c r="D66" s="45">
        <f t="shared" ref="D66:AR66" si="2">SUM(D5:D65)</f>
        <v>757</v>
      </c>
      <c r="E66" s="45">
        <f t="shared" si="2"/>
        <v>52</v>
      </c>
      <c r="F66" s="45">
        <f t="shared" si="2"/>
        <v>34</v>
      </c>
      <c r="G66" s="45">
        <f t="shared" si="2"/>
        <v>22</v>
      </c>
      <c r="H66" s="45">
        <f t="shared" si="2"/>
        <v>18</v>
      </c>
      <c r="I66" s="45">
        <f t="shared" si="2"/>
        <v>13</v>
      </c>
      <c r="J66" s="45">
        <f t="shared" si="2"/>
        <v>116</v>
      </c>
      <c r="K66" s="45">
        <f t="shared" si="2"/>
        <v>123</v>
      </c>
      <c r="L66" s="45">
        <f t="shared" si="2"/>
        <v>19</v>
      </c>
      <c r="M66" s="45">
        <f t="shared" si="2"/>
        <v>17</v>
      </c>
      <c r="N66" s="45">
        <f t="shared" si="2"/>
        <v>25</v>
      </c>
      <c r="O66" s="45">
        <f t="shared" si="2"/>
        <v>10</v>
      </c>
      <c r="P66" s="45">
        <f t="shared" si="2"/>
        <v>4</v>
      </c>
      <c r="Q66" s="45">
        <f t="shared" si="2"/>
        <v>1</v>
      </c>
      <c r="R66" s="45">
        <f t="shared" si="2"/>
        <v>18</v>
      </c>
      <c r="S66" s="45">
        <f t="shared" si="2"/>
        <v>5</v>
      </c>
      <c r="T66" s="45">
        <f t="shared" si="2"/>
        <v>5</v>
      </c>
      <c r="U66" s="45">
        <f t="shared" si="2"/>
        <v>2</v>
      </c>
      <c r="V66" s="45">
        <f t="shared" si="2"/>
        <v>1</v>
      </c>
      <c r="W66" s="45">
        <f t="shared" si="2"/>
        <v>4</v>
      </c>
      <c r="X66" s="45">
        <f t="shared" si="2"/>
        <v>20</v>
      </c>
      <c r="Y66" s="45">
        <f t="shared" si="2"/>
        <v>1</v>
      </c>
      <c r="Z66" s="45">
        <f t="shared" si="2"/>
        <v>1</v>
      </c>
      <c r="AA66" s="45">
        <f t="shared" si="2"/>
        <v>1</v>
      </c>
      <c r="AB66" s="45">
        <f t="shared" si="2"/>
        <v>4</v>
      </c>
      <c r="AC66" s="45">
        <f t="shared" si="2"/>
        <v>3</v>
      </c>
      <c r="AD66" s="45">
        <f t="shared" si="2"/>
        <v>2</v>
      </c>
      <c r="AE66" s="45">
        <f t="shared" si="2"/>
        <v>1</v>
      </c>
      <c r="AF66" s="45">
        <f t="shared" si="2"/>
        <v>8</v>
      </c>
      <c r="AG66" s="45">
        <f t="shared" si="2"/>
        <v>5</v>
      </c>
      <c r="AH66" s="45">
        <f t="shared" si="2"/>
        <v>1</v>
      </c>
      <c r="AI66" s="45">
        <f t="shared" si="2"/>
        <v>8</v>
      </c>
      <c r="AJ66" s="45">
        <f t="shared" si="2"/>
        <v>5</v>
      </c>
      <c r="AK66" s="45">
        <f t="shared" si="2"/>
        <v>0</v>
      </c>
      <c r="AL66" s="45">
        <f t="shared" si="2"/>
        <v>8</v>
      </c>
      <c r="AM66" s="45">
        <f t="shared" si="2"/>
        <v>1</v>
      </c>
      <c r="AN66" s="45">
        <f t="shared" si="2"/>
        <v>1</v>
      </c>
      <c r="AO66" s="45">
        <f t="shared" si="2"/>
        <v>1</v>
      </c>
      <c r="AP66" s="45">
        <f t="shared" si="2"/>
        <v>1</v>
      </c>
      <c r="AQ66" s="45">
        <f t="shared" si="2"/>
        <v>1</v>
      </c>
      <c r="AR66" s="45">
        <f t="shared" si="2"/>
        <v>1</v>
      </c>
      <c r="AS66" s="45">
        <f t="shared" ref="AS66" si="3">SUM(AS5:AS65)</f>
        <v>1</v>
      </c>
      <c r="AT66" s="68">
        <f t="shared" si="1"/>
        <v>1613</v>
      </c>
    </row>
    <row r="68" spans="2:46">
      <c r="B68" s="60" t="s">
        <v>107</v>
      </c>
    </row>
    <row r="69" spans="2:46">
      <c r="B69" s="60" t="s">
        <v>108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90"/>
  <sheetViews>
    <sheetView topLeftCell="A22" workbookViewId="0">
      <selection activeCell="H26" sqref="H26"/>
    </sheetView>
  </sheetViews>
  <sheetFormatPr defaultColWidth="9" defaultRowHeight="15"/>
  <cols>
    <col min="2" max="2" width="21.42578125" customWidth="1"/>
    <col min="3" max="4" width="16.5703125" style="1" customWidth="1"/>
    <col min="5" max="5" width="19.5703125" style="1" customWidth="1"/>
  </cols>
  <sheetData>
    <row r="2" spans="2:7">
      <c r="B2" t="s">
        <v>177</v>
      </c>
      <c r="G2" t="s">
        <v>178</v>
      </c>
    </row>
    <row r="4" spans="2:7">
      <c r="B4" s="2"/>
      <c r="C4" s="3" t="s">
        <v>179</v>
      </c>
      <c r="D4" s="4" t="s">
        <v>180</v>
      </c>
    </row>
    <row r="5" spans="2:7">
      <c r="B5" s="7" t="s">
        <v>181</v>
      </c>
      <c r="C5" s="1">
        <v>626</v>
      </c>
      <c r="D5" s="8">
        <v>415</v>
      </c>
    </row>
    <row r="6" spans="2:7">
      <c r="B6" s="7" t="s">
        <v>182</v>
      </c>
      <c r="C6" s="9">
        <f>C5/C7</f>
        <v>0.39247648902821319</v>
      </c>
      <c r="D6" s="6">
        <f>D5/D7</f>
        <v>0.25728456292622442</v>
      </c>
    </row>
    <row r="7" spans="2:7">
      <c r="B7" s="10" t="s">
        <v>183</v>
      </c>
      <c r="C7" s="11">
        <v>1595</v>
      </c>
      <c r="D7" s="12">
        <v>1613</v>
      </c>
    </row>
    <row r="9" spans="2:7">
      <c r="B9" t="s">
        <v>107</v>
      </c>
    </row>
    <row r="10" spans="2:7">
      <c r="B10" t="s">
        <v>184</v>
      </c>
    </row>
    <row r="18" spans="2:8">
      <c r="G18" t="s">
        <v>107</v>
      </c>
    </row>
    <row r="19" spans="2:8">
      <c r="G19" t="s">
        <v>184</v>
      </c>
    </row>
    <row r="24" spans="2:8">
      <c r="B24" t="s">
        <v>185</v>
      </c>
    </row>
    <row r="26" spans="2:8">
      <c r="B26" s="13" t="s">
        <v>1</v>
      </c>
      <c r="C26" s="4" t="s">
        <v>180</v>
      </c>
      <c r="D26" s="3" t="s">
        <v>179</v>
      </c>
      <c r="E26" s="14" t="s">
        <v>186</v>
      </c>
      <c r="H26" t="s">
        <v>187</v>
      </c>
    </row>
    <row r="27" spans="2:8">
      <c r="B27" s="15" t="s">
        <v>75</v>
      </c>
      <c r="C27" s="16">
        <v>5</v>
      </c>
      <c r="D27" s="17">
        <v>4</v>
      </c>
      <c r="E27" s="8">
        <f t="shared" ref="E27:E58" si="0">C27-D27</f>
        <v>1</v>
      </c>
    </row>
    <row r="28" spans="2:8">
      <c r="B28" s="15" t="s">
        <v>81</v>
      </c>
      <c r="C28" s="16">
        <v>7</v>
      </c>
      <c r="D28" s="17">
        <v>6</v>
      </c>
      <c r="E28" s="8">
        <f t="shared" si="0"/>
        <v>1</v>
      </c>
    </row>
    <row r="29" spans="2:8">
      <c r="B29" s="15" t="s">
        <v>46</v>
      </c>
      <c r="C29" s="16">
        <v>4</v>
      </c>
      <c r="D29" s="17">
        <v>4</v>
      </c>
      <c r="E29" s="8">
        <f t="shared" si="0"/>
        <v>0</v>
      </c>
    </row>
    <row r="30" spans="2:8">
      <c r="B30" s="15" t="s">
        <v>57</v>
      </c>
      <c r="C30" s="16">
        <v>4</v>
      </c>
      <c r="D30" s="17">
        <v>4</v>
      </c>
      <c r="E30" s="8">
        <f t="shared" si="0"/>
        <v>0</v>
      </c>
    </row>
    <row r="31" spans="2:8">
      <c r="B31" s="15" t="s">
        <v>73</v>
      </c>
      <c r="C31" s="16">
        <v>4</v>
      </c>
      <c r="D31" s="17">
        <v>4</v>
      </c>
      <c r="E31" s="8">
        <f t="shared" si="0"/>
        <v>0</v>
      </c>
    </row>
    <row r="32" spans="2:8">
      <c r="B32" s="15" t="s">
        <v>74</v>
      </c>
      <c r="C32" s="16">
        <v>7</v>
      </c>
      <c r="D32" s="17">
        <v>7</v>
      </c>
      <c r="E32" s="8">
        <f t="shared" si="0"/>
        <v>0</v>
      </c>
    </row>
    <row r="33" spans="2:5">
      <c r="B33" s="15" t="s">
        <v>92</v>
      </c>
      <c r="C33" s="16">
        <v>4</v>
      </c>
      <c r="D33" s="17">
        <v>4</v>
      </c>
      <c r="E33" s="8">
        <f t="shared" si="0"/>
        <v>0</v>
      </c>
    </row>
    <row r="34" spans="2:5">
      <c r="B34" s="15" t="s">
        <v>96</v>
      </c>
      <c r="C34" s="16">
        <v>7</v>
      </c>
      <c r="D34" s="17">
        <v>7</v>
      </c>
      <c r="E34" s="8">
        <f t="shared" si="0"/>
        <v>0</v>
      </c>
    </row>
    <row r="35" spans="2:5">
      <c r="B35" s="15" t="s">
        <v>53</v>
      </c>
      <c r="C35" s="16">
        <v>10</v>
      </c>
      <c r="D35" s="17">
        <v>11</v>
      </c>
      <c r="E35" s="8">
        <f t="shared" si="0"/>
        <v>-1</v>
      </c>
    </row>
    <row r="36" spans="2:5">
      <c r="B36" s="15" t="s">
        <v>69</v>
      </c>
      <c r="C36" s="16">
        <v>5</v>
      </c>
      <c r="D36" s="17">
        <v>6</v>
      </c>
      <c r="E36" s="8">
        <f t="shared" si="0"/>
        <v>-1</v>
      </c>
    </row>
    <row r="37" spans="2:5">
      <c r="B37" s="15" t="s">
        <v>72</v>
      </c>
      <c r="C37" s="16">
        <v>3</v>
      </c>
      <c r="D37" s="17">
        <v>4</v>
      </c>
      <c r="E37" s="8">
        <f t="shared" si="0"/>
        <v>-1</v>
      </c>
    </row>
    <row r="38" spans="2:5">
      <c r="B38" s="15" t="s">
        <v>79</v>
      </c>
      <c r="C38" s="16">
        <v>5</v>
      </c>
      <c r="D38" s="17">
        <v>6</v>
      </c>
      <c r="E38" s="8">
        <f t="shared" si="0"/>
        <v>-1</v>
      </c>
    </row>
    <row r="39" spans="2:5">
      <c r="B39" s="15" t="s">
        <v>83</v>
      </c>
      <c r="C39" s="16">
        <v>11</v>
      </c>
      <c r="D39" s="17">
        <v>12</v>
      </c>
      <c r="E39" s="8">
        <f t="shared" si="0"/>
        <v>-1</v>
      </c>
    </row>
    <row r="40" spans="2:5">
      <c r="B40" s="15" t="s">
        <v>88</v>
      </c>
      <c r="C40" s="16">
        <v>2</v>
      </c>
      <c r="D40" s="17">
        <v>3</v>
      </c>
      <c r="E40" s="8">
        <f t="shared" si="0"/>
        <v>-1</v>
      </c>
    </row>
    <row r="41" spans="2:5">
      <c r="B41" s="15" t="s">
        <v>102</v>
      </c>
      <c r="C41" s="16">
        <v>8</v>
      </c>
      <c r="D41" s="17">
        <v>9</v>
      </c>
      <c r="E41" s="8">
        <f t="shared" si="0"/>
        <v>-1</v>
      </c>
    </row>
    <row r="42" spans="2:5">
      <c r="B42" s="15" t="s">
        <v>103</v>
      </c>
      <c r="C42" s="16">
        <v>4</v>
      </c>
      <c r="D42" s="17">
        <v>5</v>
      </c>
      <c r="E42" s="8">
        <f t="shared" si="0"/>
        <v>-1</v>
      </c>
    </row>
    <row r="43" spans="2:5">
      <c r="B43" s="15" t="s">
        <v>47</v>
      </c>
      <c r="C43" s="16">
        <v>5</v>
      </c>
      <c r="D43" s="17">
        <v>7</v>
      </c>
      <c r="E43" s="8">
        <f t="shared" si="0"/>
        <v>-2</v>
      </c>
    </row>
    <row r="44" spans="2:5">
      <c r="B44" s="15" t="s">
        <v>48</v>
      </c>
      <c r="C44" s="16">
        <v>4</v>
      </c>
      <c r="D44" s="17">
        <v>6</v>
      </c>
      <c r="E44" s="8">
        <f t="shared" si="0"/>
        <v>-2</v>
      </c>
    </row>
    <row r="45" spans="2:5">
      <c r="B45" s="15" t="s">
        <v>49</v>
      </c>
      <c r="C45" s="16">
        <v>2</v>
      </c>
      <c r="D45" s="17">
        <v>4</v>
      </c>
      <c r="E45" s="8">
        <f t="shared" si="0"/>
        <v>-2</v>
      </c>
    </row>
    <row r="46" spans="2:5">
      <c r="B46" s="15" t="s">
        <v>50</v>
      </c>
      <c r="C46" s="16">
        <v>6</v>
      </c>
      <c r="D46" s="17">
        <v>8</v>
      </c>
      <c r="E46" s="8">
        <f t="shared" si="0"/>
        <v>-2</v>
      </c>
    </row>
    <row r="47" spans="2:5">
      <c r="B47" s="15" t="s">
        <v>56</v>
      </c>
      <c r="C47" s="16">
        <v>4</v>
      </c>
      <c r="D47" s="17">
        <v>6</v>
      </c>
      <c r="E47" s="8">
        <f t="shared" si="0"/>
        <v>-2</v>
      </c>
    </row>
    <row r="48" spans="2:5">
      <c r="B48" s="15" t="s">
        <v>63</v>
      </c>
      <c r="C48" s="16">
        <v>6</v>
      </c>
      <c r="D48" s="17">
        <v>8</v>
      </c>
      <c r="E48" s="8">
        <f t="shared" si="0"/>
        <v>-2</v>
      </c>
    </row>
    <row r="49" spans="2:8">
      <c r="B49" s="15" t="s">
        <v>66</v>
      </c>
      <c r="C49" s="16">
        <v>7</v>
      </c>
      <c r="D49" s="17">
        <v>9</v>
      </c>
      <c r="E49" s="8">
        <f t="shared" si="0"/>
        <v>-2</v>
      </c>
    </row>
    <row r="50" spans="2:8">
      <c r="B50" s="15" t="s">
        <v>86</v>
      </c>
      <c r="C50" s="16">
        <v>7</v>
      </c>
      <c r="D50" s="17">
        <v>9</v>
      </c>
      <c r="E50" s="8">
        <f t="shared" si="0"/>
        <v>-2</v>
      </c>
    </row>
    <row r="51" spans="2:8">
      <c r="B51" s="15" t="s">
        <v>87</v>
      </c>
      <c r="C51" s="16">
        <v>6</v>
      </c>
      <c r="D51" s="17">
        <v>8</v>
      </c>
      <c r="E51" s="8">
        <f t="shared" si="0"/>
        <v>-2</v>
      </c>
    </row>
    <row r="52" spans="2:8">
      <c r="B52" s="15" t="s">
        <v>95</v>
      </c>
      <c r="C52" s="16">
        <v>2</v>
      </c>
      <c r="D52" s="17">
        <v>4</v>
      </c>
      <c r="E52" s="8">
        <f t="shared" si="0"/>
        <v>-2</v>
      </c>
    </row>
    <row r="53" spans="2:8">
      <c r="B53" s="15" t="s">
        <v>100</v>
      </c>
      <c r="C53" s="16">
        <v>4</v>
      </c>
      <c r="D53" s="17">
        <v>6</v>
      </c>
      <c r="E53" s="8">
        <f t="shared" si="0"/>
        <v>-2</v>
      </c>
    </row>
    <row r="54" spans="2:8">
      <c r="B54" s="15" t="s">
        <v>101</v>
      </c>
      <c r="C54" s="16">
        <v>7</v>
      </c>
      <c r="D54" s="17">
        <v>9</v>
      </c>
      <c r="E54" s="8">
        <f t="shared" si="0"/>
        <v>-2</v>
      </c>
    </row>
    <row r="55" spans="2:8">
      <c r="B55" s="15" t="s">
        <v>51</v>
      </c>
      <c r="C55" s="16">
        <v>2</v>
      </c>
      <c r="D55" s="17">
        <v>5</v>
      </c>
      <c r="E55" s="8">
        <f t="shared" si="0"/>
        <v>-3</v>
      </c>
    </row>
    <row r="56" spans="2:8">
      <c r="B56" s="15" t="s">
        <v>59</v>
      </c>
      <c r="C56" s="16">
        <v>3</v>
      </c>
      <c r="D56" s="17">
        <v>6</v>
      </c>
      <c r="E56" s="8">
        <f t="shared" si="0"/>
        <v>-3</v>
      </c>
      <c r="H56" t="s">
        <v>107</v>
      </c>
    </row>
    <row r="57" spans="2:8">
      <c r="B57" s="15" t="s">
        <v>60</v>
      </c>
      <c r="C57" s="16">
        <v>4</v>
      </c>
      <c r="D57" s="17">
        <v>7</v>
      </c>
      <c r="E57" s="8">
        <f t="shared" si="0"/>
        <v>-3</v>
      </c>
      <c r="H57" t="s">
        <v>184</v>
      </c>
    </row>
    <row r="58" spans="2:8">
      <c r="B58" s="15" t="s">
        <v>65</v>
      </c>
      <c r="C58" s="16">
        <v>12</v>
      </c>
      <c r="D58" s="17">
        <v>15</v>
      </c>
      <c r="E58" s="8">
        <f t="shared" si="0"/>
        <v>-3</v>
      </c>
    </row>
    <row r="59" spans="2:8">
      <c r="B59" s="15" t="s">
        <v>76</v>
      </c>
      <c r="C59" s="16">
        <v>9</v>
      </c>
      <c r="D59" s="17">
        <v>12</v>
      </c>
      <c r="E59" s="8">
        <f t="shared" ref="E59:E87" si="1">C59-D59</f>
        <v>-3</v>
      </c>
    </row>
    <row r="60" spans="2:8">
      <c r="B60" s="15" t="s">
        <v>82</v>
      </c>
      <c r="C60" s="16">
        <v>10</v>
      </c>
      <c r="D60" s="17">
        <v>13</v>
      </c>
      <c r="E60" s="8">
        <f t="shared" si="1"/>
        <v>-3</v>
      </c>
    </row>
    <row r="61" spans="2:8">
      <c r="B61" s="15" t="s">
        <v>84</v>
      </c>
      <c r="C61" s="16">
        <v>2</v>
      </c>
      <c r="D61" s="17">
        <v>5</v>
      </c>
      <c r="E61" s="8">
        <f t="shared" si="1"/>
        <v>-3</v>
      </c>
    </row>
    <row r="62" spans="2:8">
      <c r="B62" s="15" t="s">
        <v>91</v>
      </c>
      <c r="C62" s="16">
        <v>7</v>
      </c>
      <c r="D62" s="17">
        <v>10</v>
      </c>
      <c r="E62" s="8">
        <f t="shared" si="1"/>
        <v>-3</v>
      </c>
    </row>
    <row r="63" spans="2:8">
      <c r="B63" s="15" t="s">
        <v>104</v>
      </c>
      <c r="C63" s="16">
        <v>7</v>
      </c>
      <c r="D63" s="17">
        <v>10</v>
      </c>
      <c r="E63" s="8">
        <f t="shared" si="1"/>
        <v>-3</v>
      </c>
    </row>
    <row r="64" spans="2:8">
      <c r="B64" s="15" t="s">
        <v>106</v>
      </c>
      <c r="C64" s="16">
        <v>12</v>
      </c>
      <c r="D64" s="17">
        <v>15</v>
      </c>
      <c r="E64" s="8">
        <f t="shared" si="1"/>
        <v>-3</v>
      </c>
    </row>
    <row r="65" spans="2:5">
      <c r="B65" s="15" t="s">
        <v>54</v>
      </c>
      <c r="C65" s="16">
        <v>7</v>
      </c>
      <c r="D65" s="17">
        <v>11</v>
      </c>
      <c r="E65" s="8">
        <f t="shared" si="1"/>
        <v>-4</v>
      </c>
    </row>
    <row r="66" spans="2:5">
      <c r="B66" s="15" t="s">
        <v>55</v>
      </c>
      <c r="C66" s="16">
        <v>8</v>
      </c>
      <c r="D66" s="17">
        <v>12</v>
      </c>
      <c r="E66" s="8">
        <f t="shared" si="1"/>
        <v>-4</v>
      </c>
    </row>
    <row r="67" spans="2:5">
      <c r="B67" s="15" t="s">
        <v>62</v>
      </c>
      <c r="C67" s="16">
        <v>7</v>
      </c>
      <c r="D67" s="17">
        <v>11</v>
      </c>
      <c r="E67" s="8">
        <f t="shared" si="1"/>
        <v>-4</v>
      </c>
    </row>
    <row r="68" spans="2:5">
      <c r="B68" s="15" t="s">
        <v>70</v>
      </c>
      <c r="C68" s="16">
        <v>5</v>
      </c>
      <c r="D68" s="17">
        <v>9</v>
      </c>
      <c r="E68" s="8">
        <f t="shared" si="1"/>
        <v>-4</v>
      </c>
    </row>
    <row r="69" spans="2:5">
      <c r="B69" s="15" t="s">
        <v>71</v>
      </c>
      <c r="C69" s="16">
        <v>19</v>
      </c>
      <c r="D69" s="17">
        <v>23</v>
      </c>
      <c r="E69" s="8">
        <f t="shared" si="1"/>
        <v>-4</v>
      </c>
    </row>
    <row r="70" spans="2:5">
      <c r="B70" s="15" t="s">
        <v>80</v>
      </c>
      <c r="C70" s="16">
        <v>4</v>
      </c>
      <c r="D70" s="17">
        <v>8</v>
      </c>
      <c r="E70" s="8">
        <f t="shared" si="1"/>
        <v>-4</v>
      </c>
    </row>
    <row r="71" spans="2:5">
      <c r="B71" s="15" t="s">
        <v>97</v>
      </c>
      <c r="C71" s="16">
        <v>5</v>
      </c>
      <c r="D71" s="17">
        <v>9</v>
      </c>
      <c r="E71" s="8">
        <f t="shared" si="1"/>
        <v>-4</v>
      </c>
    </row>
    <row r="72" spans="2:5">
      <c r="B72" s="15" t="s">
        <v>98</v>
      </c>
      <c r="C72" s="16">
        <v>2</v>
      </c>
      <c r="D72" s="17">
        <v>6</v>
      </c>
      <c r="E72" s="8">
        <f t="shared" si="1"/>
        <v>-4</v>
      </c>
    </row>
    <row r="73" spans="2:5">
      <c r="B73" s="15" t="s">
        <v>99</v>
      </c>
      <c r="C73" s="16">
        <v>2</v>
      </c>
      <c r="D73" s="17">
        <v>6</v>
      </c>
      <c r="E73" s="8">
        <f t="shared" si="1"/>
        <v>-4</v>
      </c>
    </row>
    <row r="74" spans="2:5">
      <c r="B74" s="15" t="s">
        <v>58</v>
      </c>
      <c r="C74" s="16">
        <v>6</v>
      </c>
      <c r="D74" s="17">
        <v>11</v>
      </c>
      <c r="E74" s="8">
        <f t="shared" si="1"/>
        <v>-5</v>
      </c>
    </row>
    <row r="75" spans="2:5">
      <c r="B75" s="15" t="s">
        <v>90</v>
      </c>
      <c r="C75" s="16">
        <v>8</v>
      </c>
      <c r="D75" s="17">
        <v>13</v>
      </c>
      <c r="E75" s="8">
        <f t="shared" si="1"/>
        <v>-5</v>
      </c>
    </row>
    <row r="76" spans="2:5">
      <c r="B76" s="15" t="s">
        <v>105</v>
      </c>
      <c r="C76" s="16">
        <v>3</v>
      </c>
      <c r="D76" s="17">
        <v>8</v>
      </c>
      <c r="E76" s="8">
        <f t="shared" si="1"/>
        <v>-5</v>
      </c>
    </row>
    <row r="77" spans="2:5">
      <c r="B77" s="15" t="s">
        <v>77</v>
      </c>
      <c r="C77" s="16">
        <v>11</v>
      </c>
      <c r="D77" s="17">
        <v>17</v>
      </c>
      <c r="E77" s="8">
        <f t="shared" si="1"/>
        <v>-6</v>
      </c>
    </row>
    <row r="78" spans="2:5">
      <c r="B78" s="15" t="s">
        <v>85</v>
      </c>
      <c r="C78" s="16">
        <v>5</v>
      </c>
      <c r="D78" s="17">
        <v>11</v>
      </c>
      <c r="E78" s="8">
        <f t="shared" si="1"/>
        <v>-6</v>
      </c>
    </row>
    <row r="79" spans="2:5">
      <c r="B79" s="15" t="s">
        <v>64</v>
      </c>
      <c r="C79" s="16">
        <v>14</v>
      </c>
      <c r="D79" s="17">
        <v>22</v>
      </c>
      <c r="E79" s="8">
        <f t="shared" si="1"/>
        <v>-8</v>
      </c>
    </row>
    <row r="80" spans="2:5">
      <c r="B80" s="15" t="s">
        <v>78</v>
      </c>
      <c r="C80" s="16">
        <v>11</v>
      </c>
      <c r="D80" s="17">
        <v>19</v>
      </c>
      <c r="E80" s="8">
        <f t="shared" si="1"/>
        <v>-8</v>
      </c>
    </row>
    <row r="81" spans="2:5">
      <c r="B81" s="15" t="s">
        <v>89</v>
      </c>
      <c r="C81" s="16">
        <v>11</v>
      </c>
      <c r="D81" s="17">
        <v>19</v>
      </c>
      <c r="E81" s="8">
        <f t="shared" si="1"/>
        <v>-8</v>
      </c>
    </row>
    <row r="82" spans="2:5">
      <c r="B82" s="15" t="s">
        <v>94</v>
      </c>
      <c r="C82" s="16">
        <v>7</v>
      </c>
      <c r="D82" s="17">
        <v>15</v>
      </c>
      <c r="E82" s="8">
        <f t="shared" si="1"/>
        <v>-8</v>
      </c>
    </row>
    <row r="83" spans="2:5">
      <c r="B83" s="15" t="s">
        <v>61</v>
      </c>
      <c r="C83" s="16">
        <v>18</v>
      </c>
      <c r="D83" s="17">
        <v>27</v>
      </c>
      <c r="E83" s="8">
        <f t="shared" si="1"/>
        <v>-9</v>
      </c>
    </row>
    <row r="84" spans="2:5">
      <c r="B84" s="15" t="s">
        <v>68</v>
      </c>
      <c r="C84" s="16">
        <v>4</v>
      </c>
      <c r="D84" s="17">
        <v>13</v>
      </c>
      <c r="E84" s="8">
        <f t="shared" si="1"/>
        <v>-9</v>
      </c>
    </row>
    <row r="85" spans="2:5">
      <c r="B85" s="15" t="s">
        <v>67</v>
      </c>
      <c r="C85" s="16">
        <v>19</v>
      </c>
      <c r="D85" s="17">
        <v>30</v>
      </c>
      <c r="E85" s="8">
        <f t="shared" si="1"/>
        <v>-11</v>
      </c>
    </row>
    <row r="86" spans="2:5">
      <c r="B86" s="15" t="s">
        <v>93</v>
      </c>
      <c r="C86" s="16">
        <v>3</v>
      </c>
      <c r="D86" s="17">
        <v>16</v>
      </c>
      <c r="E86" s="8">
        <f t="shared" si="1"/>
        <v>-13</v>
      </c>
    </row>
    <row r="87" spans="2:5">
      <c r="B87" s="18" t="s">
        <v>52</v>
      </c>
      <c r="C87" s="19">
        <v>18</v>
      </c>
      <c r="D87" s="20">
        <v>32</v>
      </c>
      <c r="E87" s="12">
        <f t="shared" si="1"/>
        <v>-14</v>
      </c>
    </row>
    <row r="89" spans="2:5">
      <c r="B89" t="s">
        <v>107</v>
      </c>
    </row>
    <row r="90" spans="2:5">
      <c r="B90" t="s">
        <v>184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68"/>
  <sheetViews>
    <sheetView workbookViewId="0">
      <selection activeCell="H2" sqref="H2"/>
    </sheetView>
  </sheetViews>
  <sheetFormatPr defaultColWidth="9" defaultRowHeight="15"/>
  <cols>
    <col min="2" max="2" width="41.5703125" customWidth="1"/>
    <col min="3" max="3" width="22.85546875" style="1" customWidth="1"/>
    <col min="4" max="4" width="24" style="1" customWidth="1"/>
  </cols>
  <sheetData>
    <row r="2" spans="2:8">
      <c r="B2" t="s">
        <v>188</v>
      </c>
      <c r="H2" s="70" t="s">
        <v>189</v>
      </c>
    </row>
    <row r="4" spans="2:8">
      <c r="B4" s="2" t="s">
        <v>129</v>
      </c>
      <c r="C4" s="3" t="s">
        <v>190</v>
      </c>
      <c r="D4" s="4" t="s">
        <v>191</v>
      </c>
    </row>
    <row r="5" spans="2:8">
      <c r="B5" s="5" t="s">
        <v>3</v>
      </c>
      <c r="C5" s="1">
        <v>394</v>
      </c>
      <c r="D5" s="6">
        <f>C5/SUM($C$5:$C$64)</f>
        <v>0.24702194357366772</v>
      </c>
    </row>
    <row r="6" spans="2:8">
      <c r="B6" s="5" t="s">
        <v>10</v>
      </c>
      <c r="C6" s="1">
        <v>295</v>
      </c>
      <c r="D6" s="6">
        <f t="shared" ref="D6:D64" si="0">C6/SUM($C$5:$C$64)</f>
        <v>0.18495297805642633</v>
      </c>
    </row>
    <row r="7" spans="2:8">
      <c r="B7" s="5" t="s">
        <v>192</v>
      </c>
      <c r="C7" s="1">
        <v>291</v>
      </c>
      <c r="D7" s="6">
        <f t="shared" si="0"/>
        <v>0.18244514106583073</v>
      </c>
    </row>
    <row r="8" spans="2:8">
      <c r="B8" s="5" t="s">
        <v>193</v>
      </c>
      <c r="C8" s="1">
        <v>67</v>
      </c>
      <c r="D8" s="6">
        <f t="shared" si="0"/>
        <v>4.200626959247649E-2</v>
      </c>
    </row>
    <row r="9" spans="2:8">
      <c r="B9" s="5" t="s">
        <v>13</v>
      </c>
      <c r="C9" s="1">
        <v>58</v>
      </c>
      <c r="D9" s="6">
        <f t="shared" si="0"/>
        <v>3.6363636363636362E-2</v>
      </c>
    </row>
    <row r="10" spans="2:8">
      <c r="B10" s="5" t="s">
        <v>12</v>
      </c>
      <c r="C10" s="1">
        <v>36</v>
      </c>
      <c r="D10" s="6">
        <f t="shared" si="0"/>
        <v>2.25705329153605E-2</v>
      </c>
    </row>
    <row r="11" spans="2:8">
      <c r="B11" s="5" t="s">
        <v>7</v>
      </c>
      <c r="C11" s="1">
        <v>26</v>
      </c>
      <c r="D11" s="6">
        <f t="shared" si="0"/>
        <v>1.6300940438871474E-2</v>
      </c>
    </row>
    <row r="12" spans="2:8">
      <c r="B12" s="5" t="s">
        <v>194</v>
      </c>
      <c r="C12" s="1">
        <v>24</v>
      </c>
      <c r="D12" s="6">
        <f t="shared" si="0"/>
        <v>1.5047021943573668E-2</v>
      </c>
    </row>
    <row r="13" spans="2:8">
      <c r="B13" s="5" t="s">
        <v>195</v>
      </c>
      <c r="C13" s="1">
        <v>22</v>
      </c>
      <c r="D13" s="6">
        <f t="shared" si="0"/>
        <v>1.3793103448275862E-2</v>
      </c>
    </row>
    <row r="14" spans="2:8">
      <c r="B14" s="5" t="s">
        <v>196</v>
      </c>
      <c r="C14" s="1">
        <v>21</v>
      </c>
      <c r="D14" s="6">
        <f t="shared" si="0"/>
        <v>1.3166144200626959E-2</v>
      </c>
    </row>
    <row r="15" spans="2:8">
      <c r="B15" s="5" t="s">
        <v>197</v>
      </c>
      <c r="C15" s="1">
        <v>20</v>
      </c>
      <c r="D15" s="6">
        <f t="shared" si="0"/>
        <v>1.2539184952978056E-2</v>
      </c>
    </row>
    <row r="16" spans="2:8">
      <c r="B16" s="5" t="s">
        <v>154</v>
      </c>
      <c r="C16" s="1">
        <v>18</v>
      </c>
      <c r="D16" s="6">
        <f t="shared" si="0"/>
        <v>1.128526645768025E-2</v>
      </c>
    </row>
    <row r="17" spans="2:4">
      <c r="B17" s="5" t="s">
        <v>198</v>
      </c>
      <c r="C17" s="1">
        <v>18</v>
      </c>
      <c r="D17" s="6">
        <f t="shared" si="0"/>
        <v>1.128526645768025E-2</v>
      </c>
    </row>
    <row r="18" spans="2:4">
      <c r="B18" s="5" t="s">
        <v>6</v>
      </c>
      <c r="C18" s="1">
        <v>16</v>
      </c>
      <c r="D18" s="6">
        <f t="shared" si="0"/>
        <v>1.0031347962382446E-2</v>
      </c>
    </row>
    <row r="19" spans="2:4">
      <c r="B19" s="5" t="s">
        <v>4</v>
      </c>
      <c r="C19" s="1">
        <v>16</v>
      </c>
      <c r="D19" s="6">
        <f t="shared" si="0"/>
        <v>1.0031347962382446E-2</v>
      </c>
    </row>
    <row r="20" spans="2:4">
      <c r="B20" s="5" t="s">
        <v>199</v>
      </c>
      <c r="C20" s="1">
        <v>16</v>
      </c>
      <c r="D20" s="6">
        <f t="shared" si="0"/>
        <v>1.0031347962382446E-2</v>
      </c>
    </row>
    <row r="21" spans="2:4">
      <c r="B21" s="5" t="s">
        <v>200</v>
      </c>
      <c r="C21" s="1">
        <v>14</v>
      </c>
      <c r="D21" s="6">
        <f t="shared" si="0"/>
        <v>8.7774294670846398E-3</v>
      </c>
    </row>
    <row r="22" spans="2:4">
      <c r="B22" s="5" t="s">
        <v>201</v>
      </c>
      <c r="C22" s="1">
        <v>14</v>
      </c>
      <c r="D22" s="6">
        <f t="shared" si="0"/>
        <v>8.7774294670846398E-3</v>
      </c>
    </row>
    <row r="23" spans="2:4">
      <c r="B23" s="5" t="s">
        <v>202</v>
      </c>
      <c r="C23" s="1">
        <v>14</v>
      </c>
      <c r="D23" s="6">
        <f t="shared" si="0"/>
        <v>8.7774294670846398E-3</v>
      </c>
    </row>
    <row r="24" spans="2:4">
      <c r="B24" s="5" t="s">
        <v>203</v>
      </c>
      <c r="C24" s="1">
        <v>13</v>
      </c>
      <c r="D24" s="6">
        <f t="shared" si="0"/>
        <v>8.1504702194357369E-3</v>
      </c>
    </row>
    <row r="25" spans="2:4">
      <c r="B25" s="5" t="s">
        <v>153</v>
      </c>
      <c r="C25" s="1">
        <v>12</v>
      </c>
      <c r="D25" s="6">
        <f t="shared" si="0"/>
        <v>7.5235109717868339E-3</v>
      </c>
    </row>
    <row r="26" spans="2:4">
      <c r="B26" s="5" t="s">
        <v>204</v>
      </c>
      <c r="C26" s="1">
        <v>11</v>
      </c>
      <c r="D26" s="6">
        <f t="shared" si="0"/>
        <v>6.8965517241379309E-3</v>
      </c>
    </row>
    <row r="27" spans="2:4">
      <c r="B27" s="5" t="s">
        <v>158</v>
      </c>
      <c r="C27" s="1">
        <v>11</v>
      </c>
      <c r="D27" s="6">
        <f t="shared" si="0"/>
        <v>6.8965517241379309E-3</v>
      </c>
    </row>
    <row r="28" spans="2:4">
      <c r="B28" s="5" t="s">
        <v>22</v>
      </c>
      <c r="C28" s="1">
        <v>11</v>
      </c>
      <c r="D28" s="6">
        <f t="shared" si="0"/>
        <v>6.8965517241379309E-3</v>
      </c>
    </row>
    <row r="29" spans="2:4">
      <c r="B29" s="5" t="s">
        <v>161</v>
      </c>
      <c r="C29" s="1">
        <v>10</v>
      </c>
      <c r="D29" s="6">
        <f t="shared" si="0"/>
        <v>6.269592476489028E-3</v>
      </c>
    </row>
    <row r="30" spans="2:4">
      <c r="B30" s="5" t="s">
        <v>205</v>
      </c>
      <c r="C30" s="1">
        <v>9</v>
      </c>
      <c r="D30" s="6">
        <f t="shared" si="0"/>
        <v>5.642633228840125E-3</v>
      </c>
    </row>
    <row r="31" spans="2:4">
      <c r="B31" s="5" t="s">
        <v>206</v>
      </c>
      <c r="C31" s="1">
        <v>9</v>
      </c>
      <c r="D31" s="6">
        <f t="shared" si="0"/>
        <v>5.642633228840125E-3</v>
      </c>
    </row>
    <row r="32" spans="2:4">
      <c r="B32" s="5" t="s">
        <v>207</v>
      </c>
      <c r="C32" s="1">
        <v>8</v>
      </c>
      <c r="D32" s="6">
        <f t="shared" si="0"/>
        <v>5.0156739811912229E-3</v>
      </c>
    </row>
    <row r="33" spans="2:4">
      <c r="B33" s="5" t="s">
        <v>35</v>
      </c>
      <c r="C33" s="1">
        <v>8</v>
      </c>
      <c r="D33" s="6">
        <f t="shared" si="0"/>
        <v>5.0156739811912229E-3</v>
      </c>
    </row>
    <row r="34" spans="2:4">
      <c r="B34" s="5" t="s">
        <v>208</v>
      </c>
      <c r="C34" s="1">
        <v>8</v>
      </c>
      <c r="D34" s="6">
        <f t="shared" si="0"/>
        <v>5.0156739811912229E-3</v>
      </c>
    </row>
    <row r="35" spans="2:4">
      <c r="B35" s="5" t="s">
        <v>34</v>
      </c>
      <c r="C35" s="1">
        <v>8</v>
      </c>
      <c r="D35" s="6">
        <f t="shared" si="0"/>
        <v>5.0156739811912229E-3</v>
      </c>
    </row>
    <row r="36" spans="2:4">
      <c r="B36" s="5" t="s">
        <v>19</v>
      </c>
      <c r="C36" s="1">
        <v>7</v>
      </c>
      <c r="D36" s="6">
        <f t="shared" si="0"/>
        <v>4.3887147335423199E-3</v>
      </c>
    </row>
    <row r="37" spans="2:4">
      <c r="B37" s="5" t="s">
        <v>209</v>
      </c>
      <c r="C37" s="1">
        <v>6</v>
      </c>
      <c r="D37" s="6">
        <f t="shared" si="0"/>
        <v>3.761755485893417E-3</v>
      </c>
    </row>
    <row r="38" spans="2:4">
      <c r="B38" s="5" t="s">
        <v>29</v>
      </c>
      <c r="C38" s="1">
        <v>6</v>
      </c>
      <c r="D38" s="6">
        <f t="shared" si="0"/>
        <v>3.761755485893417E-3</v>
      </c>
    </row>
    <row r="39" spans="2:4">
      <c r="B39" s="5" t="s">
        <v>210</v>
      </c>
      <c r="C39" s="1">
        <v>6</v>
      </c>
      <c r="D39" s="6">
        <f t="shared" si="0"/>
        <v>3.761755485893417E-3</v>
      </c>
    </row>
    <row r="40" spans="2:4">
      <c r="B40" s="5" t="s">
        <v>211</v>
      </c>
      <c r="C40" s="1">
        <v>6</v>
      </c>
      <c r="D40" s="6">
        <f t="shared" si="0"/>
        <v>3.761755485893417E-3</v>
      </c>
    </row>
    <row r="41" spans="2:4">
      <c r="B41" s="5" t="s">
        <v>212</v>
      </c>
      <c r="C41" s="1">
        <v>5</v>
      </c>
      <c r="D41" s="6">
        <f t="shared" si="0"/>
        <v>3.134796238244514E-3</v>
      </c>
    </row>
    <row r="42" spans="2:4">
      <c r="B42" s="5" t="s">
        <v>213</v>
      </c>
      <c r="C42" s="1">
        <v>5</v>
      </c>
      <c r="D42" s="6">
        <f t="shared" si="0"/>
        <v>3.134796238244514E-3</v>
      </c>
    </row>
    <row r="43" spans="2:4">
      <c r="B43" s="5" t="s">
        <v>214</v>
      </c>
      <c r="C43" s="1">
        <v>5</v>
      </c>
      <c r="D43" s="6">
        <f t="shared" si="0"/>
        <v>3.134796238244514E-3</v>
      </c>
    </row>
    <row r="44" spans="2:4">
      <c r="B44" s="5" t="s">
        <v>215</v>
      </c>
      <c r="C44" s="1">
        <v>5</v>
      </c>
      <c r="D44" s="6">
        <f t="shared" si="0"/>
        <v>3.134796238244514E-3</v>
      </c>
    </row>
    <row r="45" spans="2:4">
      <c r="B45" s="5" t="s">
        <v>216</v>
      </c>
      <c r="C45" s="1">
        <v>4</v>
      </c>
      <c r="D45" s="6">
        <f t="shared" si="0"/>
        <v>2.5078369905956114E-3</v>
      </c>
    </row>
    <row r="46" spans="2:4">
      <c r="B46" s="5" t="s">
        <v>217</v>
      </c>
      <c r="C46" s="1">
        <v>4</v>
      </c>
      <c r="D46" s="6">
        <f t="shared" si="0"/>
        <v>2.5078369905956114E-3</v>
      </c>
    </row>
    <row r="47" spans="2:4">
      <c r="B47" s="5" t="s">
        <v>16</v>
      </c>
      <c r="C47" s="1">
        <v>4</v>
      </c>
      <c r="D47" s="6">
        <f t="shared" si="0"/>
        <v>2.5078369905956114E-3</v>
      </c>
    </row>
    <row r="48" spans="2:4">
      <c r="B48" s="5" t="s">
        <v>218</v>
      </c>
      <c r="C48" s="1">
        <v>4</v>
      </c>
      <c r="D48" s="6">
        <f t="shared" si="0"/>
        <v>2.5078369905956114E-3</v>
      </c>
    </row>
    <row r="49" spans="2:4">
      <c r="B49" s="5" t="s">
        <v>219</v>
      </c>
      <c r="C49" s="1">
        <v>3</v>
      </c>
      <c r="D49" s="6">
        <f t="shared" si="0"/>
        <v>1.8808777429467085E-3</v>
      </c>
    </row>
    <row r="50" spans="2:4">
      <c r="B50" s="5" t="s">
        <v>220</v>
      </c>
      <c r="C50" s="1">
        <v>3</v>
      </c>
      <c r="D50" s="6">
        <f t="shared" si="0"/>
        <v>1.8808777429467085E-3</v>
      </c>
    </row>
    <row r="51" spans="2:4">
      <c r="B51" s="5" t="s">
        <v>221</v>
      </c>
      <c r="C51" s="1">
        <v>3</v>
      </c>
      <c r="D51" s="6">
        <f t="shared" si="0"/>
        <v>1.8808777429467085E-3</v>
      </c>
    </row>
    <row r="52" spans="2:4">
      <c r="B52" s="5" t="s">
        <v>30</v>
      </c>
      <c r="C52" s="1">
        <v>3</v>
      </c>
      <c r="D52" s="6">
        <f t="shared" si="0"/>
        <v>1.8808777429467085E-3</v>
      </c>
    </row>
    <row r="53" spans="2:4">
      <c r="B53" s="5" t="s">
        <v>222</v>
      </c>
      <c r="C53" s="1">
        <v>2</v>
      </c>
      <c r="D53" s="6">
        <f t="shared" si="0"/>
        <v>1.2539184952978057E-3</v>
      </c>
    </row>
    <row r="54" spans="2:4">
      <c r="B54" s="5" t="s">
        <v>223</v>
      </c>
      <c r="C54" s="1">
        <v>2</v>
      </c>
      <c r="D54" s="6">
        <f t="shared" si="0"/>
        <v>1.2539184952978057E-3</v>
      </c>
    </row>
    <row r="55" spans="2:4">
      <c r="B55" s="5" t="s">
        <v>224</v>
      </c>
      <c r="C55" s="1">
        <v>2</v>
      </c>
      <c r="D55" s="6">
        <f t="shared" si="0"/>
        <v>1.2539184952978057E-3</v>
      </c>
    </row>
    <row r="56" spans="2:4">
      <c r="B56" s="5" t="s">
        <v>26</v>
      </c>
      <c r="C56" s="1">
        <v>2</v>
      </c>
      <c r="D56" s="6">
        <f t="shared" si="0"/>
        <v>1.2539184952978057E-3</v>
      </c>
    </row>
    <row r="57" spans="2:4">
      <c r="B57" s="5" t="s">
        <v>225</v>
      </c>
      <c r="C57" s="1">
        <v>2</v>
      </c>
      <c r="D57" s="6">
        <f t="shared" si="0"/>
        <v>1.2539184952978057E-3</v>
      </c>
    </row>
    <row r="58" spans="2:4">
      <c r="B58" s="5" t="s">
        <v>226</v>
      </c>
      <c r="C58" s="1">
        <v>2</v>
      </c>
      <c r="D58" s="6">
        <f t="shared" si="0"/>
        <v>1.2539184952978057E-3</v>
      </c>
    </row>
    <row r="59" spans="2:4">
      <c r="B59" s="5" t="s">
        <v>227</v>
      </c>
      <c r="C59" s="1">
        <v>1</v>
      </c>
      <c r="D59" s="6">
        <f t="shared" si="0"/>
        <v>6.2695924764890286E-4</v>
      </c>
    </row>
    <row r="60" spans="2:4">
      <c r="B60" s="5" t="s">
        <v>228</v>
      </c>
      <c r="C60" s="1">
        <v>1</v>
      </c>
      <c r="D60" s="6">
        <f t="shared" si="0"/>
        <v>6.2695924764890286E-4</v>
      </c>
    </row>
    <row r="61" spans="2:4" ht="15.75" thickBot="1">
      <c r="B61" s="5" t="s">
        <v>229</v>
      </c>
      <c r="C61" s="1">
        <v>1</v>
      </c>
      <c r="D61" s="6">
        <f t="shared" si="0"/>
        <v>6.2695924764890286E-4</v>
      </c>
    </row>
    <row r="62" spans="2:4" ht="15.75" thickBot="1">
      <c r="B62" s="69" t="s">
        <v>235</v>
      </c>
      <c r="C62" s="1">
        <v>1</v>
      </c>
      <c r="D62" s="6">
        <f t="shared" si="0"/>
        <v>6.2695924764890286E-4</v>
      </c>
    </row>
    <row r="63" spans="2:4" ht="15.75" thickBot="1">
      <c r="B63" s="69" t="s">
        <v>236</v>
      </c>
      <c r="C63" s="1">
        <v>1</v>
      </c>
      <c r="D63" s="6">
        <f t="shared" si="0"/>
        <v>6.2695924764890286E-4</v>
      </c>
    </row>
    <row r="64" spans="2:4" ht="15.75" thickBot="1">
      <c r="B64" s="69" t="s">
        <v>230</v>
      </c>
      <c r="C64" s="1">
        <v>1</v>
      </c>
      <c r="D64" s="6">
        <f t="shared" si="0"/>
        <v>6.2695924764890286E-4</v>
      </c>
    </row>
    <row r="65" spans="2:8" ht="15.75" thickBot="1">
      <c r="B65" s="2" t="s">
        <v>45</v>
      </c>
      <c r="C65" s="3">
        <f>SUM(C5:C64)</f>
        <v>1595</v>
      </c>
      <c r="D65" s="4">
        <f>SUM(D4:D64)</f>
        <v>0.99999999999999989</v>
      </c>
    </row>
    <row r="66" spans="2:8">
      <c r="H66" t="s">
        <v>107</v>
      </c>
    </row>
    <row r="67" spans="2:8">
      <c r="B67" t="s">
        <v>107</v>
      </c>
      <c r="H67" t="s">
        <v>231</v>
      </c>
    </row>
    <row r="68" spans="2:8">
      <c r="B68" t="s">
        <v>232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77"/>
  <sheetViews>
    <sheetView topLeftCell="A37" workbookViewId="0">
      <selection activeCell="C41" sqref="C41"/>
    </sheetView>
  </sheetViews>
  <sheetFormatPr defaultColWidth="9" defaultRowHeight="15"/>
  <cols>
    <col min="2" max="2" width="12.42578125" customWidth="1"/>
    <col min="3" max="3" width="20.85546875" style="1" customWidth="1"/>
    <col min="4" max="4" width="17.42578125" style="1" customWidth="1"/>
    <col min="5" max="5" width="29.5703125" style="1" customWidth="1"/>
  </cols>
  <sheetData>
    <row r="2" spans="2:8">
      <c r="B2" t="s">
        <v>109</v>
      </c>
      <c r="H2" t="s">
        <v>110</v>
      </c>
    </row>
    <row r="4" spans="2:8">
      <c r="B4" s="44" t="s">
        <v>1</v>
      </c>
      <c r="C4" s="45" t="s">
        <v>111</v>
      </c>
      <c r="D4" s="45" t="s">
        <v>112</v>
      </c>
      <c r="E4" s="46" t="s">
        <v>113</v>
      </c>
    </row>
    <row r="5" spans="2:8">
      <c r="B5" s="47" t="s">
        <v>84</v>
      </c>
      <c r="C5" s="1">
        <v>13</v>
      </c>
      <c r="D5" s="1">
        <v>15</v>
      </c>
      <c r="E5" s="37">
        <v>0.86666666666666703</v>
      </c>
    </row>
    <row r="6" spans="2:8">
      <c r="B6" s="47" t="s">
        <v>80</v>
      </c>
      <c r="C6" s="1">
        <v>16</v>
      </c>
      <c r="D6" s="1">
        <v>21</v>
      </c>
      <c r="E6" s="37">
        <v>0.76190476190476197</v>
      </c>
    </row>
    <row r="7" spans="2:8">
      <c r="B7" s="47" t="s">
        <v>99</v>
      </c>
      <c r="C7" s="1">
        <v>11</v>
      </c>
      <c r="D7" s="1">
        <v>15</v>
      </c>
      <c r="E7" s="37">
        <v>0.73333333333333295</v>
      </c>
    </row>
    <row r="8" spans="2:8">
      <c r="B8" s="47" t="s">
        <v>93</v>
      </c>
      <c r="C8" s="1">
        <v>15</v>
      </c>
      <c r="D8" s="1">
        <v>21</v>
      </c>
      <c r="E8" s="37">
        <v>0.71428571428571397</v>
      </c>
    </row>
    <row r="9" spans="2:8">
      <c r="B9" s="47" t="s">
        <v>94</v>
      </c>
      <c r="C9" s="1">
        <v>21</v>
      </c>
      <c r="D9" s="1">
        <v>31</v>
      </c>
      <c r="E9" s="37">
        <v>0.67741935483870996</v>
      </c>
    </row>
    <row r="10" spans="2:8">
      <c r="B10" s="47" t="s">
        <v>88</v>
      </c>
      <c r="C10" s="1">
        <v>10</v>
      </c>
      <c r="D10" s="1">
        <v>15</v>
      </c>
      <c r="E10" s="37">
        <v>0.66666666666666696</v>
      </c>
    </row>
    <row r="11" spans="2:8">
      <c r="B11" s="47" t="s">
        <v>77</v>
      </c>
      <c r="C11" s="1">
        <v>33</v>
      </c>
      <c r="D11" s="1">
        <v>51</v>
      </c>
      <c r="E11" s="37">
        <v>0.64705882352941202</v>
      </c>
    </row>
    <row r="12" spans="2:8">
      <c r="B12" s="47" t="s">
        <v>106</v>
      </c>
      <c r="C12" s="1">
        <v>33</v>
      </c>
      <c r="D12" s="1">
        <v>51</v>
      </c>
      <c r="E12" s="37">
        <v>0.64705882352941202</v>
      </c>
    </row>
    <row r="13" spans="2:8">
      <c r="B13" s="47" t="s">
        <v>82</v>
      </c>
      <c r="C13" s="1">
        <v>20</v>
      </c>
      <c r="D13" s="1">
        <v>31</v>
      </c>
      <c r="E13" s="37">
        <v>0.64516129032258096</v>
      </c>
    </row>
    <row r="14" spans="2:8">
      <c r="B14" s="47" t="s">
        <v>90</v>
      </c>
      <c r="C14" s="1">
        <v>20</v>
      </c>
      <c r="D14" s="1">
        <v>31</v>
      </c>
      <c r="E14" s="37">
        <v>0.64516129032258096</v>
      </c>
    </row>
    <row r="15" spans="2:8">
      <c r="B15" s="47" t="s">
        <v>68</v>
      </c>
      <c r="C15" s="1">
        <v>13</v>
      </c>
      <c r="D15" s="1">
        <v>21</v>
      </c>
      <c r="E15" s="37">
        <v>0.61904761904761896</v>
      </c>
    </row>
    <row r="16" spans="2:8">
      <c r="B16" s="47" t="s">
        <v>73</v>
      </c>
      <c r="C16" s="1">
        <v>13</v>
      </c>
      <c r="D16" s="1">
        <v>21</v>
      </c>
      <c r="E16" s="37">
        <v>0.61904761904761896</v>
      </c>
    </row>
    <row r="17" spans="2:8">
      <c r="B17" s="47" t="s">
        <v>91</v>
      </c>
      <c r="C17" s="1">
        <v>19</v>
      </c>
      <c r="D17" s="1">
        <v>31</v>
      </c>
      <c r="E17" s="37">
        <v>0.61290322580645196</v>
      </c>
    </row>
    <row r="18" spans="2:8">
      <c r="B18" s="47" t="s">
        <v>98</v>
      </c>
      <c r="C18" s="1">
        <v>9</v>
      </c>
      <c r="D18" s="1">
        <v>15</v>
      </c>
      <c r="E18" s="37">
        <v>0.6</v>
      </c>
    </row>
    <row r="19" spans="2:8">
      <c r="B19" s="47" t="s">
        <v>78</v>
      </c>
      <c r="C19" s="1">
        <v>24</v>
      </c>
      <c r="D19" s="1">
        <v>41</v>
      </c>
      <c r="E19" s="37">
        <v>0.58536585365853699</v>
      </c>
    </row>
    <row r="20" spans="2:8">
      <c r="B20" s="47" t="s">
        <v>76</v>
      </c>
      <c r="C20" s="1">
        <v>18</v>
      </c>
      <c r="D20" s="1">
        <v>31</v>
      </c>
      <c r="E20" s="37">
        <v>0.58064516129032295</v>
      </c>
    </row>
    <row r="21" spans="2:8">
      <c r="B21" s="47" t="s">
        <v>83</v>
      </c>
      <c r="C21" s="1">
        <v>18</v>
      </c>
      <c r="D21" s="1">
        <v>31</v>
      </c>
      <c r="E21" s="37">
        <v>0.58064516129032295</v>
      </c>
    </row>
    <row r="22" spans="2:8">
      <c r="B22" s="47" t="s">
        <v>63</v>
      </c>
      <c r="C22" s="1">
        <v>12</v>
      </c>
      <c r="D22" s="1">
        <v>21</v>
      </c>
      <c r="E22" s="37">
        <v>0.57142857142857095</v>
      </c>
    </row>
    <row r="23" spans="2:8">
      <c r="B23" s="47" t="s">
        <v>81</v>
      </c>
      <c r="C23" s="1">
        <v>12</v>
      </c>
      <c r="D23" s="1">
        <v>21</v>
      </c>
      <c r="E23" s="37">
        <v>0.57142857142857095</v>
      </c>
    </row>
    <row r="24" spans="2:8">
      <c r="B24" s="47" t="s">
        <v>89</v>
      </c>
      <c r="C24" s="1">
        <v>23</v>
      </c>
      <c r="D24" s="1">
        <v>41</v>
      </c>
      <c r="E24" s="37">
        <v>0.56097560975609795</v>
      </c>
    </row>
    <row r="25" spans="2:8">
      <c r="B25" s="47" t="s">
        <v>67</v>
      </c>
      <c r="C25" s="1">
        <v>34</v>
      </c>
      <c r="D25" s="1">
        <v>61</v>
      </c>
      <c r="E25" s="37">
        <v>0.55737704918032804</v>
      </c>
    </row>
    <row r="26" spans="2:8">
      <c r="B26" s="47" t="s">
        <v>61</v>
      </c>
      <c r="C26" s="1">
        <v>28</v>
      </c>
      <c r="D26" s="1">
        <v>51</v>
      </c>
      <c r="E26" s="37">
        <v>0.54901960784313697</v>
      </c>
    </row>
    <row r="27" spans="2:8">
      <c r="B27" s="47" t="s">
        <v>71</v>
      </c>
      <c r="C27" s="1">
        <v>28</v>
      </c>
      <c r="D27" s="1">
        <v>51</v>
      </c>
      <c r="E27" s="37">
        <v>0.54901960784313697</v>
      </c>
      <c r="H27" t="s">
        <v>107</v>
      </c>
    </row>
    <row r="28" spans="2:8">
      <c r="B28" s="47" t="s">
        <v>85</v>
      </c>
      <c r="C28" s="1">
        <v>8</v>
      </c>
      <c r="D28" s="1">
        <v>15</v>
      </c>
      <c r="E28" s="37">
        <v>0.53333333333333299</v>
      </c>
      <c r="H28" t="s">
        <v>108</v>
      </c>
    </row>
    <row r="29" spans="2:8">
      <c r="B29" s="47" t="s">
        <v>96</v>
      </c>
      <c r="C29" s="1">
        <v>8</v>
      </c>
      <c r="D29" s="1">
        <v>15</v>
      </c>
      <c r="E29" s="37">
        <v>0.53333333333333299</v>
      </c>
    </row>
    <row r="30" spans="2:8">
      <c r="B30" s="47" t="s">
        <v>100</v>
      </c>
      <c r="C30" s="1">
        <v>8</v>
      </c>
      <c r="D30" s="1">
        <v>15</v>
      </c>
      <c r="E30" s="37">
        <v>0.53333333333333299</v>
      </c>
    </row>
    <row r="31" spans="2:8">
      <c r="B31" s="47" t="s">
        <v>70</v>
      </c>
      <c r="C31" s="1">
        <v>11</v>
      </c>
      <c r="D31" s="1">
        <v>21</v>
      </c>
      <c r="E31" s="37">
        <v>0.52380952380952395</v>
      </c>
    </row>
    <row r="32" spans="2:8">
      <c r="B32" s="48" t="s">
        <v>86</v>
      </c>
      <c r="C32" s="11">
        <v>11</v>
      </c>
      <c r="D32" s="11">
        <v>21</v>
      </c>
      <c r="E32" s="49">
        <v>0.52380952380952395</v>
      </c>
    </row>
    <row r="34" spans="2:8">
      <c r="B34" t="s">
        <v>107</v>
      </c>
    </row>
    <row r="35" spans="2:8">
      <c r="B35" t="s">
        <v>108</v>
      </c>
    </row>
    <row r="39" spans="2:8">
      <c r="B39" t="s">
        <v>234</v>
      </c>
      <c r="H39" t="s">
        <v>233</v>
      </c>
    </row>
    <row r="41" spans="2:8">
      <c r="B41" s="44" t="s">
        <v>1</v>
      </c>
      <c r="C41" s="45" t="s">
        <v>111</v>
      </c>
      <c r="D41" s="45" t="s">
        <v>112</v>
      </c>
      <c r="E41" s="46" t="s">
        <v>113</v>
      </c>
    </row>
    <row r="42" spans="2:8">
      <c r="B42" s="47" t="s">
        <v>47</v>
      </c>
      <c r="C42">
        <v>4</v>
      </c>
      <c r="D42">
        <v>31</v>
      </c>
      <c r="E42" s="57">
        <v>0.12903225806451599</v>
      </c>
    </row>
    <row r="43" spans="2:8">
      <c r="B43" s="47" t="s">
        <v>49</v>
      </c>
      <c r="C43">
        <v>2</v>
      </c>
      <c r="D43">
        <v>15</v>
      </c>
      <c r="E43" s="57">
        <v>0.133333333333333</v>
      </c>
    </row>
    <row r="44" spans="2:8">
      <c r="B44" s="47" t="s">
        <v>51</v>
      </c>
      <c r="C44">
        <v>2</v>
      </c>
      <c r="D44">
        <v>15</v>
      </c>
      <c r="E44" s="57">
        <v>0.133333333333333</v>
      </c>
    </row>
    <row r="45" spans="2:8">
      <c r="B45" s="47" t="s">
        <v>46</v>
      </c>
      <c r="C45">
        <v>4</v>
      </c>
      <c r="D45">
        <v>21</v>
      </c>
      <c r="E45" s="57">
        <v>0.19047619047618999</v>
      </c>
    </row>
    <row r="46" spans="2:8">
      <c r="B46" s="47" t="s">
        <v>48</v>
      </c>
      <c r="C46">
        <v>4</v>
      </c>
      <c r="D46">
        <v>21</v>
      </c>
      <c r="E46" s="57">
        <v>0.19047619047618999</v>
      </c>
    </row>
    <row r="47" spans="2:8">
      <c r="B47" s="47" t="s">
        <v>56</v>
      </c>
      <c r="C47">
        <v>4</v>
      </c>
      <c r="D47">
        <v>21</v>
      </c>
      <c r="E47" s="57">
        <v>0.19047619047618999</v>
      </c>
    </row>
    <row r="48" spans="2:8">
      <c r="B48" s="47" t="s">
        <v>50</v>
      </c>
      <c r="C48">
        <v>6</v>
      </c>
      <c r="D48">
        <v>31</v>
      </c>
      <c r="E48" s="57">
        <v>0.19354838709677399</v>
      </c>
    </row>
    <row r="49" spans="2:8">
      <c r="B49" s="47" t="s">
        <v>95</v>
      </c>
      <c r="C49">
        <v>3</v>
      </c>
      <c r="D49">
        <v>15</v>
      </c>
      <c r="E49" s="57">
        <v>0.2</v>
      </c>
    </row>
    <row r="50" spans="2:8">
      <c r="B50" s="47" t="s">
        <v>55</v>
      </c>
      <c r="C50">
        <v>9</v>
      </c>
      <c r="D50">
        <v>41</v>
      </c>
      <c r="E50" s="57">
        <v>0.219512195121951</v>
      </c>
    </row>
    <row r="51" spans="2:8">
      <c r="B51" s="47" t="s">
        <v>53</v>
      </c>
      <c r="C51">
        <v>7</v>
      </c>
      <c r="D51">
        <v>31</v>
      </c>
      <c r="E51" s="57">
        <v>0.225806451612903</v>
      </c>
    </row>
    <row r="52" spans="2:8">
      <c r="B52" s="47" t="s">
        <v>59</v>
      </c>
      <c r="C52">
        <v>6</v>
      </c>
      <c r="D52">
        <v>21</v>
      </c>
      <c r="E52" s="57">
        <v>0.28571428571428598</v>
      </c>
    </row>
    <row r="53" spans="2:8">
      <c r="B53" s="47" t="s">
        <v>72</v>
      </c>
      <c r="C53">
        <v>6</v>
      </c>
      <c r="D53">
        <v>21</v>
      </c>
      <c r="E53" s="57">
        <v>0.28571428571428598</v>
      </c>
    </row>
    <row r="54" spans="2:8">
      <c r="B54" s="47" t="s">
        <v>54</v>
      </c>
      <c r="C54">
        <v>9</v>
      </c>
      <c r="D54">
        <v>31</v>
      </c>
      <c r="E54" s="57">
        <v>0.29032258064516098</v>
      </c>
    </row>
    <row r="55" spans="2:8">
      <c r="B55" s="47" t="s">
        <v>92</v>
      </c>
      <c r="C55">
        <v>5</v>
      </c>
      <c r="D55">
        <v>15</v>
      </c>
      <c r="E55" s="57">
        <v>0.33333333333333298</v>
      </c>
    </row>
    <row r="56" spans="2:8">
      <c r="B56" s="47" t="s">
        <v>101</v>
      </c>
      <c r="C56">
        <v>7</v>
      </c>
      <c r="D56">
        <v>21</v>
      </c>
      <c r="E56" s="57">
        <v>0.33333333333333298</v>
      </c>
    </row>
    <row r="57" spans="2:8">
      <c r="B57" s="47" t="s">
        <v>52</v>
      </c>
      <c r="C57">
        <v>18</v>
      </c>
      <c r="D57">
        <v>51</v>
      </c>
      <c r="E57" s="57">
        <v>0.35294117647058798</v>
      </c>
    </row>
    <row r="58" spans="2:8">
      <c r="B58" s="47" t="s">
        <v>62</v>
      </c>
      <c r="C58">
        <v>11</v>
      </c>
      <c r="D58">
        <v>31</v>
      </c>
      <c r="E58" s="57">
        <v>0.35483870967741898</v>
      </c>
    </row>
    <row r="59" spans="2:8">
      <c r="B59" s="47" t="s">
        <v>105</v>
      </c>
      <c r="C59">
        <v>8</v>
      </c>
      <c r="D59">
        <v>21</v>
      </c>
      <c r="E59" s="57">
        <v>0.38095238095238099</v>
      </c>
    </row>
    <row r="60" spans="2:8">
      <c r="B60" s="47" t="s">
        <v>104</v>
      </c>
      <c r="C60">
        <v>12</v>
      </c>
      <c r="D60">
        <v>31</v>
      </c>
      <c r="E60" s="57">
        <v>0.38709677419354799</v>
      </c>
    </row>
    <row r="61" spans="2:8">
      <c r="B61" s="47" t="s">
        <v>58</v>
      </c>
      <c r="C61">
        <v>13</v>
      </c>
      <c r="D61">
        <v>31</v>
      </c>
      <c r="E61" s="57">
        <v>0.41935483870967699</v>
      </c>
    </row>
    <row r="62" spans="2:8">
      <c r="B62" s="47" t="s">
        <v>65</v>
      </c>
      <c r="C62">
        <v>13</v>
      </c>
      <c r="D62">
        <v>31</v>
      </c>
      <c r="E62" s="57">
        <v>0.41935483870967699</v>
      </c>
    </row>
    <row r="63" spans="2:8">
      <c r="B63" s="47" t="s">
        <v>57</v>
      </c>
      <c r="C63">
        <v>9</v>
      </c>
      <c r="D63">
        <v>21</v>
      </c>
      <c r="E63" s="57">
        <v>0.42857142857142899</v>
      </c>
    </row>
    <row r="64" spans="2:8">
      <c r="B64" s="47" t="s">
        <v>60</v>
      </c>
      <c r="C64">
        <v>9</v>
      </c>
      <c r="D64">
        <v>21</v>
      </c>
      <c r="E64" s="57">
        <v>0.42857142857142899</v>
      </c>
      <c r="H64" t="s">
        <v>107</v>
      </c>
    </row>
    <row r="65" spans="2:8">
      <c r="B65" s="47" t="s">
        <v>66</v>
      </c>
      <c r="C65">
        <v>9</v>
      </c>
      <c r="D65">
        <v>21</v>
      </c>
      <c r="E65" s="57">
        <v>0.42857142857142899</v>
      </c>
      <c r="H65" t="s">
        <v>108</v>
      </c>
    </row>
    <row r="66" spans="2:8">
      <c r="B66" s="47" t="s">
        <v>74</v>
      </c>
      <c r="C66">
        <v>9</v>
      </c>
      <c r="D66">
        <v>21</v>
      </c>
      <c r="E66" s="57">
        <v>0.42857142857142899</v>
      </c>
    </row>
    <row r="67" spans="2:8">
      <c r="B67" s="47" t="s">
        <v>75</v>
      </c>
      <c r="C67">
        <v>9</v>
      </c>
      <c r="D67">
        <v>21</v>
      </c>
      <c r="E67" s="57">
        <v>0.42857142857142899</v>
      </c>
    </row>
    <row r="68" spans="2:8">
      <c r="B68" s="47" t="s">
        <v>79</v>
      </c>
      <c r="C68">
        <v>9</v>
      </c>
      <c r="D68">
        <v>21</v>
      </c>
      <c r="E68" s="57">
        <v>0.42857142857142899</v>
      </c>
    </row>
    <row r="69" spans="2:8">
      <c r="B69" s="47" t="s">
        <v>87</v>
      </c>
      <c r="C69">
        <v>9</v>
      </c>
      <c r="D69">
        <v>21</v>
      </c>
      <c r="E69" s="57">
        <v>0.42857142857142899</v>
      </c>
    </row>
    <row r="70" spans="2:8">
      <c r="B70" s="47" t="s">
        <v>102</v>
      </c>
      <c r="C70">
        <v>9</v>
      </c>
      <c r="D70">
        <v>21</v>
      </c>
      <c r="E70" s="57">
        <v>0.42857142857142899</v>
      </c>
    </row>
    <row r="71" spans="2:8">
      <c r="B71" s="47" t="s">
        <v>64</v>
      </c>
      <c r="C71">
        <v>19</v>
      </c>
      <c r="D71">
        <v>41</v>
      </c>
      <c r="E71" s="57">
        <v>0.46341463414634099</v>
      </c>
    </row>
    <row r="72" spans="2:8">
      <c r="B72" s="47" t="s">
        <v>97</v>
      </c>
      <c r="C72">
        <v>7</v>
      </c>
      <c r="D72">
        <v>15</v>
      </c>
      <c r="E72" s="57">
        <v>0.46666666666666701</v>
      </c>
    </row>
    <row r="73" spans="2:8">
      <c r="B73" s="47" t="s">
        <v>103</v>
      </c>
      <c r="C73">
        <v>7</v>
      </c>
      <c r="D73">
        <v>15</v>
      </c>
      <c r="E73" s="57">
        <v>0.46666666666666701</v>
      </c>
    </row>
    <row r="74" spans="2:8">
      <c r="B74" s="48" t="s">
        <v>69</v>
      </c>
      <c r="C74" s="58">
        <v>10</v>
      </c>
      <c r="D74" s="58">
        <v>21</v>
      </c>
      <c r="E74" s="59">
        <v>0.476190476190476</v>
      </c>
    </row>
    <row r="76" spans="2:8">
      <c r="B76" t="s">
        <v>107</v>
      </c>
    </row>
    <row r="77" spans="2:8">
      <c r="B77" t="s">
        <v>108</v>
      </c>
    </row>
  </sheetData>
  <sortState xmlns:xlrd2="http://schemas.microsoft.com/office/spreadsheetml/2017/richdata2" ref="B42:E74">
    <sortCondition ref="E42:E74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9"/>
  <sheetViews>
    <sheetView tabSelected="1" workbookViewId="0">
      <selection activeCell="H2" sqref="H2"/>
    </sheetView>
  </sheetViews>
  <sheetFormatPr defaultColWidth="9" defaultRowHeight="15"/>
  <cols>
    <col min="2" max="2" width="14.42578125" customWidth="1"/>
    <col min="3" max="3" width="31.5703125" style="1" customWidth="1"/>
    <col min="4" max="4" width="17.42578125" style="1" customWidth="1"/>
    <col min="5" max="5" width="29.5703125" style="1" customWidth="1"/>
  </cols>
  <sheetData>
    <row r="2" spans="2:8">
      <c r="B2" t="s">
        <v>114</v>
      </c>
      <c r="H2" t="s">
        <v>115</v>
      </c>
    </row>
    <row r="3" spans="2:8">
      <c r="C3" s="43"/>
    </row>
    <row r="4" spans="2:8">
      <c r="B4" s="44" t="s">
        <v>1</v>
      </c>
      <c r="C4" s="45" t="s">
        <v>116</v>
      </c>
      <c r="D4" s="45" t="s">
        <v>112</v>
      </c>
      <c r="E4" s="46" t="s">
        <v>113</v>
      </c>
    </row>
    <row r="5" spans="2:8">
      <c r="B5" s="47" t="s">
        <v>81</v>
      </c>
      <c r="C5" s="1">
        <v>7</v>
      </c>
      <c r="D5" s="1">
        <v>21</v>
      </c>
      <c r="E5" s="37">
        <v>0.33333333333333298</v>
      </c>
    </row>
    <row r="6" spans="2:8">
      <c r="B6" s="47" t="s">
        <v>85</v>
      </c>
      <c r="C6" s="1">
        <v>5</v>
      </c>
      <c r="D6" s="1">
        <v>15</v>
      </c>
      <c r="E6" s="37">
        <v>0.33333333333333298</v>
      </c>
    </row>
    <row r="7" spans="2:8">
      <c r="B7" s="47" t="s">
        <v>96</v>
      </c>
      <c r="C7" s="1">
        <v>5</v>
      </c>
      <c r="D7" s="1">
        <v>15</v>
      </c>
      <c r="E7" s="37">
        <v>0.33333333333333298</v>
      </c>
    </row>
    <row r="8" spans="2:8">
      <c r="B8" s="47" t="s">
        <v>102</v>
      </c>
      <c r="C8" s="1">
        <v>7</v>
      </c>
      <c r="D8" s="1">
        <v>21</v>
      </c>
      <c r="E8" s="37">
        <v>0.33333333333333298</v>
      </c>
    </row>
    <row r="9" spans="2:8">
      <c r="B9" s="47" t="s">
        <v>65</v>
      </c>
      <c r="C9" s="1">
        <v>9</v>
      </c>
      <c r="D9" s="1">
        <v>31</v>
      </c>
      <c r="E9" s="37">
        <v>0.29032258064516098</v>
      </c>
    </row>
    <row r="10" spans="2:8">
      <c r="B10" s="47" t="s">
        <v>64</v>
      </c>
      <c r="C10" s="1">
        <v>11</v>
      </c>
      <c r="D10" s="1">
        <v>41</v>
      </c>
      <c r="E10" s="37">
        <v>0.26829268292682901</v>
      </c>
    </row>
    <row r="11" spans="2:8">
      <c r="B11" s="47" t="s">
        <v>92</v>
      </c>
      <c r="C11" s="1">
        <v>4</v>
      </c>
      <c r="D11" s="1">
        <v>15</v>
      </c>
      <c r="E11" s="37">
        <v>0.266666666666667</v>
      </c>
    </row>
    <row r="12" spans="2:8">
      <c r="B12" s="47" t="s">
        <v>83</v>
      </c>
      <c r="C12" s="1">
        <v>8</v>
      </c>
      <c r="D12" s="1">
        <v>31</v>
      </c>
      <c r="E12" s="37">
        <v>0.25806451612903197</v>
      </c>
    </row>
    <row r="13" spans="2:8">
      <c r="B13" s="47" t="s">
        <v>52</v>
      </c>
      <c r="C13" s="1">
        <v>13</v>
      </c>
      <c r="D13" s="1">
        <v>51</v>
      </c>
      <c r="E13" s="37">
        <v>0.25490196078431399</v>
      </c>
    </row>
    <row r="14" spans="2:8">
      <c r="B14" s="47" t="s">
        <v>61</v>
      </c>
      <c r="C14" s="1">
        <v>13</v>
      </c>
      <c r="D14" s="1">
        <v>51</v>
      </c>
      <c r="E14" s="37">
        <v>0.25490196078431399</v>
      </c>
    </row>
    <row r="15" spans="2:8">
      <c r="B15" s="47" t="s">
        <v>67</v>
      </c>
      <c r="C15" s="1">
        <v>15</v>
      </c>
      <c r="D15" s="1">
        <v>61</v>
      </c>
      <c r="E15" s="37">
        <v>0.24590163934426201</v>
      </c>
    </row>
    <row r="16" spans="2:8">
      <c r="B16" s="47" t="s">
        <v>101</v>
      </c>
      <c r="C16" s="1">
        <v>5</v>
      </c>
      <c r="D16" s="1">
        <v>21</v>
      </c>
      <c r="E16" s="37">
        <v>0.238095238095238</v>
      </c>
    </row>
    <row r="17" spans="2:8">
      <c r="B17" s="47" t="s">
        <v>71</v>
      </c>
      <c r="C17" s="1">
        <v>12</v>
      </c>
      <c r="D17" s="1">
        <v>51</v>
      </c>
      <c r="E17" s="37">
        <v>0.23529411764705899</v>
      </c>
    </row>
    <row r="18" spans="2:8">
      <c r="B18" s="47" t="s">
        <v>53</v>
      </c>
      <c r="C18" s="1">
        <v>7</v>
      </c>
      <c r="D18" s="1">
        <v>31</v>
      </c>
      <c r="E18" s="37">
        <v>0.225806451612903</v>
      </c>
    </row>
    <row r="19" spans="2:8">
      <c r="B19" s="47" t="s">
        <v>82</v>
      </c>
      <c r="C19" s="1">
        <v>7</v>
      </c>
      <c r="D19" s="1">
        <v>31</v>
      </c>
      <c r="E19" s="37">
        <v>0.225806451612903</v>
      </c>
    </row>
    <row r="20" spans="2:8">
      <c r="B20" s="47" t="s">
        <v>89</v>
      </c>
      <c r="C20" s="1">
        <v>9</v>
      </c>
      <c r="D20" s="1">
        <v>41</v>
      </c>
      <c r="E20" s="37">
        <v>0.219512195121951</v>
      </c>
    </row>
    <row r="21" spans="2:8">
      <c r="B21" s="47" t="s">
        <v>97</v>
      </c>
      <c r="C21" s="1">
        <v>3</v>
      </c>
      <c r="D21" s="1">
        <v>15</v>
      </c>
      <c r="E21" s="37">
        <v>0.2</v>
      </c>
    </row>
    <row r="22" spans="2:8">
      <c r="B22" s="47" t="s">
        <v>100</v>
      </c>
      <c r="C22" s="1">
        <v>3</v>
      </c>
      <c r="D22" s="1">
        <v>15</v>
      </c>
      <c r="E22" s="37">
        <v>0.2</v>
      </c>
    </row>
    <row r="23" spans="2:8">
      <c r="B23" s="47" t="s">
        <v>103</v>
      </c>
      <c r="C23" s="1">
        <v>3</v>
      </c>
      <c r="D23" s="1">
        <v>15</v>
      </c>
      <c r="E23" s="37">
        <v>0.2</v>
      </c>
    </row>
    <row r="24" spans="2:8">
      <c r="B24" s="47" t="s">
        <v>54</v>
      </c>
      <c r="C24" s="1">
        <v>6</v>
      </c>
      <c r="D24" s="1">
        <v>31</v>
      </c>
      <c r="E24" s="37">
        <v>0.19354838709677399</v>
      </c>
    </row>
    <row r="25" spans="2:8">
      <c r="B25" s="47" t="s">
        <v>90</v>
      </c>
      <c r="C25" s="1">
        <v>6</v>
      </c>
      <c r="D25" s="1">
        <v>31</v>
      </c>
      <c r="E25" s="37">
        <v>0.19354838709677399</v>
      </c>
    </row>
    <row r="26" spans="2:8">
      <c r="B26" s="47" t="s">
        <v>48</v>
      </c>
      <c r="C26" s="1">
        <v>4</v>
      </c>
      <c r="D26" s="1">
        <v>21</v>
      </c>
      <c r="E26" s="37">
        <v>0.19047619047618999</v>
      </c>
    </row>
    <row r="27" spans="2:8">
      <c r="B27" s="47" t="s">
        <v>63</v>
      </c>
      <c r="C27" s="1">
        <v>4</v>
      </c>
      <c r="D27" s="1">
        <v>21</v>
      </c>
      <c r="E27" s="37">
        <v>0.19047619047618999</v>
      </c>
    </row>
    <row r="28" spans="2:8">
      <c r="B28" s="47" t="s">
        <v>66</v>
      </c>
      <c r="C28" s="1">
        <v>4</v>
      </c>
      <c r="D28" s="1">
        <v>21</v>
      </c>
      <c r="E28" s="37">
        <v>0.19047619047618999</v>
      </c>
    </row>
    <row r="29" spans="2:8">
      <c r="B29" s="47" t="s">
        <v>68</v>
      </c>
      <c r="C29" s="1">
        <v>4</v>
      </c>
      <c r="D29" s="1">
        <v>21</v>
      </c>
      <c r="E29" s="37">
        <v>0.19047619047618999</v>
      </c>
      <c r="H29" t="s">
        <v>107</v>
      </c>
    </row>
    <row r="30" spans="2:8">
      <c r="B30" s="47" t="s">
        <v>74</v>
      </c>
      <c r="C30" s="1">
        <v>4</v>
      </c>
      <c r="D30" s="1">
        <v>21</v>
      </c>
      <c r="E30" s="37">
        <v>0.19047619047618999</v>
      </c>
      <c r="H30" t="s">
        <v>108</v>
      </c>
    </row>
    <row r="31" spans="2:8">
      <c r="B31" s="47" t="s">
        <v>87</v>
      </c>
      <c r="C31" s="1">
        <v>4</v>
      </c>
      <c r="D31" s="1">
        <v>21</v>
      </c>
      <c r="E31" s="37">
        <v>0.19047619047618999</v>
      </c>
    </row>
    <row r="32" spans="2:8">
      <c r="B32" s="47" t="s">
        <v>106</v>
      </c>
      <c r="C32" s="1">
        <v>9</v>
      </c>
      <c r="D32" s="1">
        <v>51</v>
      </c>
      <c r="E32" s="37">
        <v>0.17647058823529399</v>
      </c>
    </row>
    <row r="33" spans="2:5">
      <c r="B33" s="47" t="s">
        <v>78</v>
      </c>
      <c r="C33" s="1">
        <v>7</v>
      </c>
      <c r="D33" s="1">
        <v>41</v>
      </c>
      <c r="E33" s="37">
        <v>0.17073170731707299</v>
      </c>
    </row>
    <row r="34" spans="2:5">
      <c r="B34" s="47" t="s">
        <v>58</v>
      </c>
      <c r="C34" s="1">
        <v>5</v>
      </c>
      <c r="D34" s="1">
        <v>31</v>
      </c>
      <c r="E34" s="37">
        <v>0.16129032258064499</v>
      </c>
    </row>
    <row r="35" spans="2:5">
      <c r="B35" s="47" t="s">
        <v>62</v>
      </c>
      <c r="C35" s="1">
        <v>5</v>
      </c>
      <c r="D35" s="1">
        <v>31</v>
      </c>
      <c r="E35" s="37">
        <v>0.16129032258064499</v>
      </c>
    </row>
    <row r="36" spans="2:5">
      <c r="B36" s="47" t="s">
        <v>76</v>
      </c>
      <c r="C36" s="1">
        <v>5</v>
      </c>
      <c r="D36" s="1">
        <v>31</v>
      </c>
      <c r="E36" s="37">
        <v>0.16129032258064499</v>
      </c>
    </row>
    <row r="37" spans="2:5">
      <c r="B37" s="47" t="s">
        <v>91</v>
      </c>
      <c r="C37" s="1">
        <v>5</v>
      </c>
      <c r="D37" s="1">
        <v>31</v>
      </c>
      <c r="E37" s="37">
        <v>0.16129032258064499</v>
      </c>
    </row>
    <row r="38" spans="2:5">
      <c r="B38" s="47" t="s">
        <v>94</v>
      </c>
      <c r="C38" s="1">
        <v>5</v>
      </c>
      <c r="D38" s="1">
        <v>31</v>
      </c>
      <c r="E38" s="37">
        <v>0.16129032258064499</v>
      </c>
    </row>
    <row r="39" spans="2:5">
      <c r="B39" s="47" t="s">
        <v>55</v>
      </c>
      <c r="C39" s="1">
        <v>6</v>
      </c>
      <c r="D39" s="1">
        <v>41</v>
      </c>
      <c r="E39" s="37">
        <v>0.146341463414634</v>
      </c>
    </row>
    <row r="40" spans="2:5">
      <c r="B40" s="47" t="s">
        <v>46</v>
      </c>
      <c r="C40" s="1">
        <v>3</v>
      </c>
      <c r="D40" s="1">
        <v>21</v>
      </c>
      <c r="E40" s="37">
        <v>0.14285714285714299</v>
      </c>
    </row>
    <row r="41" spans="2:5">
      <c r="B41" s="47" t="s">
        <v>57</v>
      </c>
      <c r="C41" s="1">
        <v>3</v>
      </c>
      <c r="D41" s="1">
        <v>21</v>
      </c>
      <c r="E41" s="37">
        <v>0.14285714285714299</v>
      </c>
    </row>
    <row r="42" spans="2:5">
      <c r="B42" s="47" t="s">
        <v>70</v>
      </c>
      <c r="C42" s="1">
        <v>3</v>
      </c>
      <c r="D42" s="1">
        <v>21</v>
      </c>
      <c r="E42" s="37">
        <v>0.14285714285714299</v>
      </c>
    </row>
    <row r="43" spans="2:5">
      <c r="B43" s="47" t="s">
        <v>73</v>
      </c>
      <c r="C43" s="1">
        <v>3</v>
      </c>
      <c r="D43" s="1">
        <v>21</v>
      </c>
      <c r="E43" s="37">
        <v>0.14285714285714299</v>
      </c>
    </row>
    <row r="44" spans="2:5">
      <c r="B44" s="47" t="s">
        <v>75</v>
      </c>
      <c r="C44" s="1">
        <v>3</v>
      </c>
      <c r="D44" s="1">
        <v>21</v>
      </c>
      <c r="E44" s="37">
        <v>0.14285714285714299</v>
      </c>
    </row>
    <row r="45" spans="2:5">
      <c r="B45" s="47" t="s">
        <v>80</v>
      </c>
      <c r="C45" s="1">
        <v>3</v>
      </c>
      <c r="D45" s="1">
        <v>21</v>
      </c>
      <c r="E45" s="37">
        <v>0.14285714285714299</v>
      </c>
    </row>
    <row r="46" spans="2:5">
      <c r="B46" s="47" t="s">
        <v>86</v>
      </c>
      <c r="C46" s="1">
        <v>3</v>
      </c>
      <c r="D46" s="1">
        <v>21</v>
      </c>
      <c r="E46" s="37">
        <v>0.14285714285714299</v>
      </c>
    </row>
    <row r="47" spans="2:5">
      <c r="B47" s="47" t="s">
        <v>93</v>
      </c>
      <c r="C47" s="1">
        <v>3</v>
      </c>
      <c r="D47" s="1">
        <v>21</v>
      </c>
      <c r="E47" s="37">
        <v>0.14285714285714299</v>
      </c>
    </row>
    <row r="48" spans="2:5">
      <c r="B48" s="47" t="s">
        <v>77</v>
      </c>
      <c r="C48" s="1">
        <v>7</v>
      </c>
      <c r="D48" s="1">
        <v>51</v>
      </c>
      <c r="E48" s="37">
        <v>0.13725490196078399</v>
      </c>
    </row>
    <row r="49" spans="2:5">
      <c r="B49" s="47" t="s">
        <v>88</v>
      </c>
      <c r="C49" s="1">
        <v>2</v>
      </c>
      <c r="D49" s="1">
        <v>15</v>
      </c>
      <c r="E49" s="37">
        <v>0.133333333333333</v>
      </c>
    </row>
    <row r="50" spans="2:5">
      <c r="B50" s="47" t="s">
        <v>47</v>
      </c>
      <c r="C50" s="1">
        <v>4</v>
      </c>
      <c r="D50" s="1">
        <v>31</v>
      </c>
      <c r="E50" s="37">
        <v>0.12903225806451599</v>
      </c>
    </row>
    <row r="51" spans="2:5">
      <c r="B51" s="47" t="s">
        <v>104</v>
      </c>
      <c r="C51" s="1">
        <v>4</v>
      </c>
      <c r="D51" s="1">
        <v>31</v>
      </c>
      <c r="E51" s="37">
        <v>0.12903225806451599</v>
      </c>
    </row>
    <row r="52" spans="2:5">
      <c r="B52" s="47" t="s">
        <v>50</v>
      </c>
      <c r="C52" s="1">
        <v>3</v>
      </c>
      <c r="D52" s="1">
        <v>31</v>
      </c>
      <c r="E52" s="37">
        <v>9.6774193548387094E-2</v>
      </c>
    </row>
    <row r="53" spans="2:5">
      <c r="B53" s="47" t="s">
        <v>56</v>
      </c>
      <c r="C53" s="1">
        <v>2</v>
      </c>
      <c r="D53" s="1">
        <v>21</v>
      </c>
      <c r="E53" s="37">
        <v>9.5238095238095205E-2</v>
      </c>
    </row>
    <row r="54" spans="2:5">
      <c r="B54" s="47" t="s">
        <v>59</v>
      </c>
      <c r="C54" s="1">
        <v>2</v>
      </c>
      <c r="D54" s="1">
        <v>21</v>
      </c>
      <c r="E54" s="37">
        <v>9.5238095238095205E-2</v>
      </c>
    </row>
    <row r="55" spans="2:5">
      <c r="B55" s="47" t="s">
        <v>60</v>
      </c>
      <c r="C55" s="1">
        <v>2</v>
      </c>
      <c r="D55" s="1">
        <v>21</v>
      </c>
      <c r="E55" s="37">
        <v>9.5238095238095205E-2</v>
      </c>
    </row>
    <row r="56" spans="2:5">
      <c r="B56" s="47" t="s">
        <v>69</v>
      </c>
      <c r="C56" s="1">
        <v>2</v>
      </c>
      <c r="D56" s="1">
        <v>21</v>
      </c>
      <c r="E56" s="37">
        <v>9.5238095238095205E-2</v>
      </c>
    </row>
    <row r="57" spans="2:5">
      <c r="B57" s="47" t="s">
        <v>72</v>
      </c>
      <c r="C57" s="1">
        <v>2</v>
      </c>
      <c r="D57" s="1">
        <v>21</v>
      </c>
      <c r="E57" s="37">
        <v>9.5238095238095205E-2</v>
      </c>
    </row>
    <row r="58" spans="2:5">
      <c r="B58" s="47" t="s">
        <v>79</v>
      </c>
      <c r="C58" s="1">
        <v>2</v>
      </c>
      <c r="D58" s="1">
        <v>21</v>
      </c>
      <c r="E58" s="37">
        <v>9.5238095238095205E-2</v>
      </c>
    </row>
    <row r="59" spans="2:5">
      <c r="B59" s="47" t="s">
        <v>49</v>
      </c>
      <c r="C59" s="1">
        <v>1</v>
      </c>
      <c r="D59" s="1">
        <v>15</v>
      </c>
      <c r="E59" s="37">
        <v>6.6666666666666693E-2</v>
      </c>
    </row>
    <row r="60" spans="2:5">
      <c r="B60" s="47" t="s">
        <v>51</v>
      </c>
      <c r="C60" s="1">
        <v>1</v>
      </c>
      <c r="D60" s="1">
        <v>15</v>
      </c>
      <c r="E60" s="37">
        <v>6.6666666666666693E-2</v>
      </c>
    </row>
    <row r="61" spans="2:5">
      <c r="B61" s="47" t="s">
        <v>84</v>
      </c>
      <c r="C61" s="1">
        <v>1</v>
      </c>
      <c r="D61" s="1">
        <v>15</v>
      </c>
      <c r="E61" s="37">
        <v>6.6666666666666693E-2</v>
      </c>
    </row>
    <row r="62" spans="2:5">
      <c r="B62" s="47" t="s">
        <v>95</v>
      </c>
      <c r="C62" s="1">
        <v>1</v>
      </c>
      <c r="D62" s="1">
        <v>15</v>
      </c>
      <c r="E62" s="37">
        <v>6.6666666666666693E-2</v>
      </c>
    </row>
    <row r="63" spans="2:5">
      <c r="B63" s="47" t="s">
        <v>98</v>
      </c>
      <c r="C63" s="1">
        <v>1</v>
      </c>
      <c r="D63" s="1">
        <v>15</v>
      </c>
      <c r="E63" s="37">
        <v>6.6666666666666693E-2</v>
      </c>
    </row>
    <row r="64" spans="2:5">
      <c r="B64" s="47" t="s">
        <v>99</v>
      </c>
      <c r="C64" s="1">
        <v>1</v>
      </c>
      <c r="D64" s="1">
        <v>15</v>
      </c>
      <c r="E64" s="37">
        <v>6.6666666666666693E-2</v>
      </c>
    </row>
    <row r="65" spans="2:5">
      <c r="B65" s="48" t="s">
        <v>105</v>
      </c>
      <c r="C65" s="11">
        <v>1</v>
      </c>
      <c r="D65" s="11">
        <v>21</v>
      </c>
      <c r="E65" s="49">
        <v>4.7619047619047603E-2</v>
      </c>
    </row>
    <row r="66" spans="2:5">
      <c r="B66" s="44" t="s">
        <v>117</v>
      </c>
      <c r="C66" s="45">
        <f>SUM(C5:C65)</f>
        <v>292</v>
      </c>
      <c r="D66" s="45">
        <f>SUM(D5:D65)</f>
        <v>1613</v>
      </c>
      <c r="E66" s="56">
        <v>4.7619047619047603E-2</v>
      </c>
    </row>
    <row r="68" spans="2:5">
      <c r="B68" t="s">
        <v>107</v>
      </c>
    </row>
    <row r="69" spans="2:5">
      <c r="B69" t="s">
        <v>108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68"/>
  <sheetViews>
    <sheetView workbookViewId="0">
      <selection activeCell="C15" sqref="C15"/>
    </sheetView>
  </sheetViews>
  <sheetFormatPr defaultColWidth="9" defaultRowHeight="15"/>
  <cols>
    <col min="2" max="2" width="15.42578125" customWidth="1"/>
    <col min="3" max="3" width="31.5703125" style="21" customWidth="1"/>
    <col min="4" max="4" width="17.42578125" style="21" customWidth="1"/>
    <col min="5" max="5" width="29.5703125" style="21" customWidth="1"/>
  </cols>
  <sheetData>
    <row r="2" spans="2:8">
      <c r="B2" t="s">
        <v>118</v>
      </c>
      <c r="H2" t="s">
        <v>119</v>
      </c>
    </row>
    <row r="3" spans="2:8">
      <c r="C3" s="52"/>
    </row>
    <row r="4" spans="2:8">
      <c r="B4" s="44" t="s">
        <v>1</v>
      </c>
      <c r="C4" s="45" t="s">
        <v>120</v>
      </c>
      <c r="D4" s="45" t="s">
        <v>112</v>
      </c>
      <c r="E4" s="46" t="s">
        <v>113</v>
      </c>
    </row>
    <row r="5" spans="2:8">
      <c r="B5" s="47" t="s">
        <v>53</v>
      </c>
      <c r="C5" s="21">
        <v>10</v>
      </c>
      <c r="D5" s="21">
        <v>31</v>
      </c>
      <c r="E5" s="53">
        <f t="shared" ref="E5:E65" si="0">C5/D5</f>
        <v>0.32258064516129031</v>
      </c>
    </row>
    <row r="6" spans="2:8">
      <c r="B6" s="47" t="s">
        <v>51</v>
      </c>
      <c r="C6" s="21">
        <v>4</v>
      </c>
      <c r="D6" s="21">
        <v>15</v>
      </c>
      <c r="E6" s="53">
        <f t="shared" si="0"/>
        <v>0.26666666666666666</v>
      </c>
    </row>
    <row r="7" spans="2:8">
      <c r="B7" s="47" t="s">
        <v>50</v>
      </c>
      <c r="C7" s="21">
        <v>8</v>
      </c>
      <c r="D7" s="21">
        <v>31</v>
      </c>
      <c r="E7" s="53">
        <f t="shared" si="0"/>
        <v>0.25806451612903225</v>
      </c>
    </row>
    <row r="8" spans="2:8">
      <c r="B8" s="47" t="s">
        <v>52</v>
      </c>
      <c r="C8" s="21">
        <v>12</v>
      </c>
      <c r="D8" s="21">
        <v>51</v>
      </c>
      <c r="E8" s="53">
        <f t="shared" si="0"/>
        <v>0.23529411764705882</v>
      </c>
    </row>
    <row r="9" spans="2:8">
      <c r="B9" s="47" t="s">
        <v>49</v>
      </c>
      <c r="C9" s="21">
        <v>3</v>
      </c>
      <c r="D9" s="21">
        <v>15</v>
      </c>
      <c r="E9" s="53">
        <f t="shared" si="0"/>
        <v>0.2</v>
      </c>
    </row>
    <row r="10" spans="2:8">
      <c r="B10" s="47" t="s">
        <v>100</v>
      </c>
      <c r="C10" s="21">
        <v>3</v>
      </c>
      <c r="D10" s="21">
        <v>15</v>
      </c>
      <c r="E10" s="53">
        <f t="shared" si="0"/>
        <v>0.2</v>
      </c>
    </row>
    <row r="11" spans="2:8">
      <c r="B11" s="47" t="s">
        <v>58</v>
      </c>
      <c r="C11" s="21">
        <v>6</v>
      </c>
      <c r="D11" s="21">
        <v>31</v>
      </c>
      <c r="E11" s="53">
        <f t="shared" si="0"/>
        <v>0.19354838709677419</v>
      </c>
    </row>
    <row r="12" spans="2:8">
      <c r="B12" s="47" t="s">
        <v>56</v>
      </c>
      <c r="C12" s="21">
        <v>4</v>
      </c>
      <c r="D12" s="21">
        <v>21</v>
      </c>
      <c r="E12" s="53">
        <f t="shared" si="0"/>
        <v>0.19047619047619047</v>
      </c>
    </row>
    <row r="13" spans="2:8">
      <c r="B13" s="47" t="s">
        <v>55</v>
      </c>
      <c r="C13" s="21">
        <v>7</v>
      </c>
      <c r="D13" s="21">
        <v>41</v>
      </c>
      <c r="E13" s="53">
        <f t="shared" si="0"/>
        <v>0.17073170731707318</v>
      </c>
    </row>
    <row r="14" spans="2:8">
      <c r="B14" s="47" t="s">
        <v>60</v>
      </c>
      <c r="C14" s="21">
        <v>3</v>
      </c>
      <c r="D14" s="21">
        <v>21</v>
      </c>
      <c r="E14" s="53">
        <f t="shared" si="0"/>
        <v>0.14285714285714285</v>
      </c>
    </row>
    <row r="15" spans="2:8">
      <c r="B15" s="47" t="s">
        <v>75</v>
      </c>
      <c r="C15" s="21">
        <v>3</v>
      </c>
      <c r="D15" s="21">
        <v>21</v>
      </c>
      <c r="E15" s="53">
        <f t="shared" si="0"/>
        <v>0.14285714285714285</v>
      </c>
    </row>
    <row r="16" spans="2:8">
      <c r="B16" s="47" t="s">
        <v>98</v>
      </c>
      <c r="C16" s="21">
        <v>2</v>
      </c>
      <c r="D16" s="21">
        <v>15</v>
      </c>
      <c r="E16" s="53">
        <f t="shared" si="0"/>
        <v>0.13333333333333333</v>
      </c>
    </row>
    <row r="17" spans="2:5">
      <c r="B17" s="47" t="s">
        <v>77</v>
      </c>
      <c r="C17" s="21">
        <v>5</v>
      </c>
      <c r="D17" s="21">
        <v>51</v>
      </c>
      <c r="E17" s="53">
        <f t="shared" si="0"/>
        <v>9.8039215686274508E-2</v>
      </c>
    </row>
    <row r="18" spans="2:5">
      <c r="B18" s="47" t="s">
        <v>54</v>
      </c>
      <c r="C18" s="21">
        <v>3</v>
      </c>
      <c r="D18" s="21">
        <v>31</v>
      </c>
      <c r="E18" s="53">
        <f t="shared" si="0"/>
        <v>9.6774193548387094E-2</v>
      </c>
    </row>
    <row r="19" spans="2:5">
      <c r="B19" s="47" t="s">
        <v>46</v>
      </c>
      <c r="C19" s="21">
        <v>2</v>
      </c>
      <c r="D19" s="21">
        <v>21</v>
      </c>
      <c r="E19" s="53">
        <f t="shared" si="0"/>
        <v>9.5238095238095233E-2</v>
      </c>
    </row>
    <row r="20" spans="2:5">
      <c r="B20" s="47" t="s">
        <v>66</v>
      </c>
      <c r="C20" s="21">
        <v>2</v>
      </c>
      <c r="D20" s="21">
        <v>21</v>
      </c>
      <c r="E20" s="53">
        <f t="shared" si="0"/>
        <v>9.5238095238095233E-2</v>
      </c>
    </row>
    <row r="21" spans="2:5">
      <c r="B21" s="47" t="s">
        <v>105</v>
      </c>
      <c r="C21" s="21">
        <v>2</v>
      </c>
      <c r="D21" s="21">
        <v>21</v>
      </c>
      <c r="E21" s="53">
        <f t="shared" si="0"/>
        <v>9.5238095238095233E-2</v>
      </c>
    </row>
    <row r="22" spans="2:5">
      <c r="B22" s="47" t="s">
        <v>85</v>
      </c>
      <c r="C22" s="21">
        <v>1</v>
      </c>
      <c r="D22" s="21">
        <v>15</v>
      </c>
      <c r="E22" s="53">
        <f t="shared" si="0"/>
        <v>6.6666666666666666E-2</v>
      </c>
    </row>
    <row r="23" spans="2:5">
      <c r="B23" s="47" t="s">
        <v>92</v>
      </c>
      <c r="C23" s="21">
        <v>1</v>
      </c>
      <c r="D23" s="21">
        <v>15</v>
      </c>
      <c r="E23" s="53">
        <f t="shared" si="0"/>
        <v>6.6666666666666666E-2</v>
      </c>
    </row>
    <row r="24" spans="2:5">
      <c r="B24" s="47" t="s">
        <v>95</v>
      </c>
      <c r="C24" s="21">
        <v>1</v>
      </c>
      <c r="D24" s="21">
        <v>15</v>
      </c>
      <c r="E24" s="53">
        <f t="shared" si="0"/>
        <v>6.6666666666666666E-2</v>
      </c>
    </row>
    <row r="25" spans="2:5">
      <c r="B25" s="47" t="s">
        <v>97</v>
      </c>
      <c r="C25" s="21">
        <v>1</v>
      </c>
      <c r="D25" s="21">
        <v>15</v>
      </c>
      <c r="E25" s="53">
        <f t="shared" si="0"/>
        <v>6.6666666666666666E-2</v>
      </c>
    </row>
    <row r="26" spans="2:5">
      <c r="B26" s="47" t="s">
        <v>99</v>
      </c>
      <c r="C26" s="21">
        <v>1</v>
      </c>
      <c r="D26" s="21">
        <v>15</v>
      </c>
      <c r="E26" s="53">
        <f t="shared" si="0"/>
        <v>6.6666666666666666E-2</v>
      </c>
    </row>
    <row r="27" spans="2:5">
      <c r="B27" s="47" t="s">
        <v>47</v>
      </c>
      <c r="C27" s="21">
        <v>2</v>
      </c>
      <c r="D27" s="21">
        <v>31</v>
      </c>
      <c r="E27" s="53">
        <f t="shared" si="0"/>
        <v>6.4516129032258063E-2</v>
      </c>
    </row>
    <row r="28" spans="2:5">
      <c r="B28" s="47" t="s">
        <v>62</v>
      </c>
      <c r="C28" s="21">
        <v>2</v>
      </c>
      <c r="D28" s="21">
        <v>31</v>
      </c>
      <c r="E28" s="53">
        <f t="shared" si="0"/>
        <v>6.4516129032258063E-2</v>
      </c>
    </row>
    <row r="29" spans="2:5">
      <c r="B29" s="47" t="s">
        <v>65</v>
      </c>
      <c r="C29" s="21">
        <v>2</v>
      </c>
      <c r="D29" s="21">
        <v>31</v>
      </c>
      <c r="E29" s="53">
        <f t="shared" si="0"/>
        <v>6.4516129032258063E-2</v>
      </c>
    </row>
    <row r="30" spans="2:5">
      <c r="B30" s="47" t="s">
        <v>90</v>
      </c>
      <c r="C30" s="21">
        <v>2</v>
      </c>
      <c r="D30" s="21">
        <v>31</v>
      </c>
      <c r="E30" s="53">
        <f t="shared" si="0"/>
        <v>6.4516129032258063E-2</v>
      </c>
    </row>
    <row r="31" spans="2:5">
      <c r="B31" s="47" t="s">
        <v>67</v>
      </c>
      <c r="C31" s="21">
        <v>3</v>
      </c>
      <c r="D31" s="21">
        <v>61</v>
      </c>
      <c r="E31" s="53">
        <f t="shared" si="0"/>
        <v>4.9180327868852458E-2</v>
      </c>
    </row>
    <row r="32" spans="2:5">
      <c r="B32" s="47" t="s">
        <v>64</v>
      </c>
      <c r="C32" s="21">
        <v>2</v>
      </c>
      <c r="D32" s="21">
        <v>41</v>
      </c>
      <c r="E32" s="53">
        <f t="shared" si="0"/>
        <v>4.878048780487805E-2</v>
      </c>
    </row>
    <row r="33" spans="2:8">
      <c r="B33" s="47" t="s">
        <v>78</v>
      </c>
      <c r="C33" s="21">
        <v>2</v>
      </c>
      <c r="D33" s="21">
        <v>41</v>
      </c>
      <c r="E33" s="53">
        <f t="shared" si="0"/>
        <v>4.878048780487805E-2</v>
      </c>
      <c r="H33" t="s">
        <v>107</v>
      </c>
    </row>
    <row r="34" spans="2:8">
      <c r="B34" s="47" t="s">
        <v>48</v>
      </c>
      <c r="C34" s="21">
        <v>1</v>
      </c>
      <c r="D34" s="21">
        <v>21</v>
      </c>
      <c r="E34" s="53">
        <f t="shared" si="0"/>
        <v>4.7619047619047616E-2</v>
      </c>
      <c r="H34" t="s">
        <v>108</v>
      </c>
    </row>
    <row r="35" spans="2:8">
      <c r="B35" s="47" t="s">
        <v>63</v>
      </c>
      <c r="C35" s="21">
        <v>1</v>
      </c>
      <c r="D35" s="21">
        <v>21</v>
      </c>
      <c r="E35" s="53">
        <f t="shared" si="0"/>
        <v>4.7619047619047616E-2</v>
      </c>
    </row>
    <row r="36" spans="2:8">
      <c r="B36" s="47" t="s">
        <v>69</v>
      </c>
      <c r="C36" s="21">
        <v>1</v>
      </c>
      <c r="D36" s="21">
        <v>21</v>
      </c>
      <c r="E36" s="53">
        <f t="shared" si="0"/>
        <v>4.7619047619047616E-2</v>
      </c>
    </row>
    <row r="37" spans="2:8">
      <c r="B37" s="47" t="s">
        <v>70</v>
      </c>
      <c r="C37" s="21">
        <v>1</v>
      </c>
      <c r="D37" s="21">
        <v>21</v>
      </c>
      <c r="E37" s="53">
        <f t="shared" si="0"/>
        <v>4.7619047619047616E-2</v>
      </c>
    </row>
    <row r="38" spans="2:8">
      <c r="B38" s="47" t="s">
        <v>72</v>
      </c>
      <c r="C38" s="21">
        <v>1</v>
      </c>
      <c r="D38" s="21">
        <v>21</v>
      </c>
      <c r="E38" s="53">
        <f t="shared" si="0"/>
        <v>4.7619047619047616E-2</v>
      </c>
    </row>
    <row r="39" spans="2:8">
      <c r="B39" s="47" t="s">
        <v>73</v>
      </c>
      <c r="C39" s="21">
        <v>1</v>
      </c>
      <c r="D39" s="21">
        <v>21</v>
      </c>
      <c r="E39" s="53">
        <f t="shared" si="0"/>
        <v>4.7619047619047616E-2</v>
      </c>
    </row>
    <row r="40" spans="2:8">
      <c r="B40" s="47" t="s">
        <v>74</v>
      </c>
      <c r="C40" s="21">
        <v>1</v>
      </c>
      <c r="D40" s="21">
        <v>21</v>
      </c>
      <c r="E40" s="53">
        <f t="shared" si="0"/>
        <v>4.7619047619047616E-2</v>
      </c>
    </row>
    <row r="41" spans="2:8">
      <c r="B41" s="47" t="s">
        <v>79</v>
      </c>
      <c r="C41" s="21">
        <v>1</v>
      </c>
      <c r="D41" s="21">
        <v>21</v>
      </c>
      <c r="E41" s="53">
        <f t="shared" si="0"/>
        <v>4.7619047619047616E-2</v>
      </c>
    </row>
    <row r="42" spans="2:8">
      <c r="B42" s="47" t="s">
        <v>86</v>
      </c>
      <c r="C42" s="21">
        <v>1</v>
      </c>
      <c r="D42" s="21">
        <v>21</v>
      </c>
      <c r="E42" s="53">
        <f t="shared" si="0"/>
        <v>4.7619047619047616E-2</v>
      </c>
    </row>
    <row r="43" spans="2:8">
      <c r="B43" s="47" t="s">
        <v>101</v>
      </c>
      <c r="C43" s="21">
        <v>1</v>
      </c>
      <c r="D43" s="21">
        <v>21</v>
      </c>
      <c r="E43" s="53">
        <f t="shared" si="0"/>
        <v>4.7619047619047616E-2</v>
      </c>
    </row>
    <row r="44" spans="2:8">
      <c r="B44" s="47" t="s">
        <v>102</v>
      </c>
      <c r="C44" s="21">
        <v>1</v>
      </c>
      <c r="D44" s="21">
        <v>21</v>
      </c>
      <c r="E44" s="53">
        <f t="shared" si="0"/>
        <v>4.7619047619047616E-2</v>
      </c>
    </row>
    <row r="45" spans="2:8">
      <c r="B45" s="47" t="s">
        <v>76</v>
      </c>
      <c r="C45" s="21">
        <v>1</v>
      </c>
      <c r="D45" s="21">
        <v>31</v>
      </c>
      <c r="E45" s="53">
        <f t="shared" si="0"/>
        <v>3.2258064516129031E-2</v>
      </c>
    </row>
    <row r="46" spans="2:8">
      <c r="B46" s="47" t="s">
        <v>83</v>
      </c>
      <c r="C46" s="21">
        <v>1</v>
      </c>
      <c r="D46" s="21">
        <v>31</v>
      </c>
      <c r="E46" s="53">
        <f t="shared" si="0"/>
        <v>3.2258064516129031E-2</v>
      </c>
    </row>
    <row r="47" spans="2:8">
      <c r="B47" s="47" t="s">
        <v>94</v>
      </c>
      <c r="C47" s="21">
        <v>1</v>
      </c>
      <c r="D47" s="21">
        <v>31</v>
      </c>
      <c r="E47" s="53">
        <f t="shared" si="0"/>
        <v>3.2258064516129031E-2</v>
      </c>
    </row>
    <row r="48" spans="2:8">
      <c r="B48" s="47" t="s">
        <v>89</v>
      </c>
      <c r="C48" s="21">
        <v>1</v>
      </c>
      <c r="D48" s="21">
        <v>41</v>
      </c>
      <c r="E48" s="53">
        <f t="shared" si="0"/>
        <v>2.4390243902439025E-2</v>
      </c>
    </row>
    <row r="49" spans="2:5">
      <c r="B49" s="47" t="s">
        <v>61</v>
      </c>
      <c r="C49" s="21">
        <v>1</v>
      </c>
      <c r="D49" s="21">
        <v>51</v>
      </c>
      <c r="E49" s="53">
        <f t="shared" si="0"/>
        <v>1.9607843137254902E-2</v>
      </c>
    </row>
    <row r="50" spans="2:5">
      <c r="B50" s="47" t="s">
        <v>71</v>
      </c>
      <c r="C50" s="21">
        <v>1</v>
      </c>
      <c r="D50" s="21">
        <v>51</v>
      </c>
      <c r="E50" s="53">
        <f t="shared" si="0"/>
        <v>1.9607843137254902E-2</v>
      </c>
    </row>
    <row r="51" spans="2:5">
      <c r="B51" s="47" t="s">
        <v>57</v>
      </c>
      <c r="D51" s="21">
        <v>21</v>
      </c>
      <c r="E51" s="53">
        <f t="shared" si="0"/>
        <v>0</v>
      </c>
    </row>
    <row r="52" spans="2:5">
      <c r="B52" s="47" t="s">
        <v>59</v>
      </c>
      <c r="D52" s="21">
        <v>21</v>
      </c>
      <c r="E52" s="53">
        <f t="shared" si="0"/>
        <v>0</v>
      </c>
    </row>
    <row r="53" spans="2:5">
      <c r="B53" s="47" t="s">
        <v>68</v>
      </c>
      <c r="D53" s="21">
        <v>21</v>
      </c>
      <c r="E53" s="53">
        <f t="shared" si="0"/>
        <v>0</v>
      </c>
    </row>
    <row r="54" spans="2:5">
      <c r="B54" s="47" t="s">
        <v>80</v>
      </c>
      <c r="D54" s="21">
        <v>21</v>
      </c>
      <c r="E54" s="53">
        <f t="shared" si="0"/>
        <v>0</v>
      </c>
    </row>
    <row r="55" spans="2:5">
      <c r="B55" s="47" t="s">
        <v>81</v>
      </c>
      <c r="D55" s="21">
        <v>21</v>
      </c>
      <c r="E55" s="53">
        <f t="shared" si="0"/>
        <v>0</v>
      </c>
    </row>
    <row r="56" spans="2:5">
      <c r="B56" s="47" t="s">
        <v>82</v>
      </c>
      <c r="D56" s="21">
        <v>31</v>
      </c>
      <c r="E56" s="53">
        <f t="shared" si="0"/>
        <v>0</v>
      </c>
    </row>
    <row r="57" spans="2:5">
      <c r="B57" s="47" t="s">
        <v>84</v>
      </c>
      <c r="D57" s="21">
        <v>15</v>
      </c>
      <c r="E57" s="53">
        <f t="shared" si="0"/>
        <v>0</v>
      </c>
    </row>
    <row r="58" spans="2:5">
      <c r="B58" s="47" t="s">
        <v>87</v>
      </c>
      <c r="D58" s="21">
        <v>21</v>
      </c>
      <c r="E58" s="53">
        <f t="shared" si="0"/>
        <v>0</v>
      </c>
    </row>
    <row r="59" spans="2:5">
      <c r="B59" s="47" t="s">
        <v>88</v>
      </c>
      <c r="D59" s="21">
        <v>15</v>
      </c>
      <c r="E59" s="53">
        <f t="shared" si="0"/>
        <v>0</v>
      </c>
    </row>
    <row r="60" spans="2:5">
      <c r="B60" s="47" t="s">
        <v>91</v>
      </c>
      <c r="D60" s="21">
        <v>31</v>
      </c>
      <c r="E60" s="53">
        <f t="shared" si="0"/>
        <v>0</v>
      </c>
    </row>
    <row r="61" spans="2:5">
      <c r="B61" s="47" t="s">
        <v>93</v>
      </c>
      <c r="D61" s="21">
        <v>21</v>
      </c>
      <c r="E61" s="53">
        <f t="shared" si="0"/>
        <v>0</v>
      </c>
    </row>
    <row r="62" spans="2:5">
      <c r="B62" s="47" t="s">
        <v>96</v>
      </c>
      <c r="D62" s="21">
        <v>15</v>
      </c>
      <c r="E62" s="53">
        <f t="shared" si="0"/>
        <v>0</v>
      </c>
    </row>
    <row r="63" spans="2:5">
      <c r="B63" s="47" t="s">
        <v>103</v>
      </c>
      <c r="D63" s="21">
        <v>15</v>
      </c>
      <c r="E63" s="53">
        <f t="shared" si="0"/>
        <v>0</v>
      </c>
    </row>
    <row r="64" spans="2:5">
      <c r="B64" s="47" t="s">
        <v>104</v>
      </c>
      <c r="D64" s="21">
        <v>31</v>
      </c>
      <c r="E64" s="53">
        <f t="shared" si="0"/>
        <v>0</v>
      </c>
    </row>
    <row r="65" spans="2:5">
      <c r="B65" s="48" t="s">
        <v>106</v>
      </c>
      <c r="C65" s="54"/>
      <c r="D65" s="54">
        <v>51</v>
      </c>
      <c r="E65" s="55">
        <f t="shared" si="0"/>
        <v>0</v>
      </c>
    </row>
    <row r="67" spans="2:5">
      <c r="B67" t="s">
        <v>107</v>
      </c>
    </row>
    <row r="68" spans="2:5">
      <c r="B68" t="s">
        <v>108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69"/>
  <sheetViews>
    <sheetView workbookViewId="0">
      <selection activeCell="B8" sqref="B4:E66"/>
    </sheetView>
  </sheetViews>
  <sheetFormatPr defaultColWidth="9" defaultRowHeight="15"/>
  <cols>
    <col min="2" max="2" width="14.42578125" customWidth="1"/>
    <col min="3" max="3" width="31.5703125" style="1" customWidth="1"/>
    <col min="4" max="4" width="17.42578125" style="1" customWidth="1"/>
    <col min="5" max="5" width="29.5703125" style="1" customWidth="1"/>
  </cols>
  <sheetData>
    <row r="2" spans="2:7">
      <c r="B2" t="s">
        <v>121</v>
      </c>
      <c r="G2" t="s">
        <v>122</v>
      </c>
    </row>
    <row r="3" spans="2:7">
      <c r="C3" s="43"/>
    </row>
    <row r="4" spans="2:7">
      <c r="B4" s="44" t="s">
        <v>1</v>
      </c>
      <c r="C4" s="45" t="s">
        <v>123</v>
      </c>
      <c r="D4" s="45" t="s">
        <v>112</v>
      </c>
      <c r="E4" s="46" t="s">
        <v>113</v>
      </c>
    </row>
    <row r="5" spans="2:7">
      <c r="B5" s="47" t="s">
        <v>86</v>
      </c>
      <c r="C5" s="1">
        <v>4</v>
      </c>
      <c r="D5" s="1">
        <v>21</v>
      </c>
      <c r="E5" s="37">
        <f t="shared" ref="E5:E66" si="0">C5/D5</f>
        <v>0.19047619047619047</v>
      </c>
    </row>
    <row r="6" spans="2:7">
      <c r="B6" s="47" t="s">
        <v>66</v>
      </c>
      <c r="C6" s="1">
        <v>3</v>
      </c>
      <c r="D6" s="1">
        <v>21</v>
      </c>
      <c r="E6" s="37">
        <f t="shared" si="0"/>
        <v>0.14285714285714285</v>
      </c>
    </row>
    <row r="7" spans="2:7">
      <c r="B7" s="47" t="s">
        <v>69</v>
      </c>
      <c r="C7" s="1">
        <v>3</v>
      </c>
      <c r="D7" s="1">
        <v>21</v>
      </c>
      <c r="E7" s="37">
        <f t="shared" si="0"/>
        <v>0.14285714285714285</v>
      </c>
    </row>
    <row r="8" spans="2:7">
      <c r="B8" s="47" t="s">
        <v>74</v>
      </c>
      <c r="C8" s="1">
        <v>3</v>
      </c>
      <c r="D8" s="1">
        <v>21</v>
      </c>
      <c r="E8" s="37">
        <f t="shared" si="0"/>
        <v>0.14285714285714285</v>
      </c>
    </row>
    <row r="9" spans="2:7">
      <c r="B9" s="47" t="s">
        <v>124</v>
      </c>
      <c r="C9" s="1">
        <v>3</v>
      </c>
      <c r="D9" s="1">
        <v>21</v>
      </c>
      <c r="E9" s="37">
        <f t="shared" si="0"/>
        <v>0.14285714285714285</v>
      </c>
    </row>
    <row r="10" spans="2:7">
      <c r="B10" s="47" t="s">
        <v>71</v>
      </c>
      <c r="C10" s="1">
        <v>7</v>
      </c>
      <c r="D10" s="1">
        <v>51</v>
      </c>
      <c r="E10" s="37">
        <f t="shared" si="0"/>
        <v>0.13725490196078433</v>
      </c>
    </row>
    <row r="11" spans="2:7">
      <c r="B11" s="47" t="s">
        <v>96</v>
      </c>
      <c r="C11" s="1">
        <v>2</v>
      </c>
      <c r="D11" s="1">
        <v>15</v>
      </c>
      <c r="E11" s="37">
        <f t="shared" si="0"/>
        <v>0.13333333333333333</v>
      </c>
    </row>
    <row r="12" spans="2:7">
      <c r="B12" s="47" t="s">
        <v>97</v>
      </c>
      <c r="C12" s="1">
        <v>2</v>
      </c>
      <c r="D12" s="1">
        <v>15</v>
      </c>
      <c r="E12" s="37">
        <f t="shared" si="0"/>
        <v>0.13333333333333333</v>
      </c>
    </row>
    <row r="13" spans="2:7">
      <c r="B13" s="47" t="s">
        <v>76</v>
      </c>
      <c r="C13" s="1">
        <v>4</v>
      </c>
      <c r="D13" s="1">
        <v>31</v>
      </c>
      <c r="E13" s="37">
        <f t="shared" si="0"/>
        <v>0.12903225806451613</v>
      </c>
    </row>
    <row r="14" spans="2:7">
      <c r="B14" s="47" t="s">
        <v>52</v>
      </c>
      <c r="C14" s="1">
        <v>5</v>
      </c>
      <c r="D14" s="1">
        <v>51</v>
      </c>
      <c r="E14" s="37">
        <f t="shared" si="0"/>
        <v>9.8039215686274508E-2</v>
      </c>
    </row>
    <row r="15" spans="2:7">
      <c r="B15" s="47" t="s">
        <v>61</v>
      </c>
      <c r="C15" s="1">
        <v>5</v>
      </c>
      <c r="D15" s="1">
        <v>51</v>
      </c>
      <c r="E15" s="37">
        <f t="shared" si="0"/>
        <v>9.8039215686274508E-2</v>
      </c>
    </row>
    <row r="16" spans="2:7">
      <c r="B16" s="47" t="s">
        <v>78</v>
      </c>
      <c r="C16" s="1">
        <v>4</v>
      </c>
      <c r="D16" s="1">
        <v>41</v>
      </c>
      <c r="E16" s="37">
        <f t="shared" si="0"/>
        <v>9.7560975609756101E-2</v>
      </c>
    </row>
    <row r="17" spans="2:7">
      <c r="B17" s="47" t="s">
        <v>50</v>
      </c>
      <c r="C17" s="1">
        <v>3</v>
      </c>
      <c r="D17" s="1">
        <v>31</v>
      </c>
      <c r="E17" s="37">
        <f t="shared" si="0"/>
        <v>9.6774193548387094E-2</v>
      </c>
    </row>
    <row r="18" spans="2:7">
      <c r="B18" s="47" t="s">
        <v>53</v>
      </c>
      <c r="C18" s="1">
        <v>3</v>
      </c>
      <c r="D18" s="1">
        <v>31</v>
      </c>
      <c r="E18" s="37">
        <f t="shared" si="0"/>
        <v>9.6774193548387094E-2</v>
      </c>
    </row>
    <row r="19" spans="2:7">
      <c r="B19" s="47" t="s">
        <v>65</v>
      </c>
      <c r="C19" s="1">
        <v>3</v>
      </c>
      <c r="D19" s="1">
        <v>31</v>
      </c>
      <c r="E19" s="37">
        <f t="shared" si="0"/>
        <v>9.6774193548387094E-2</v>
      </c>
    </row>
    <row r="20" spans="2:7">
      <c r="B20" s="47" t="s">
        <v>82</v>
      </c>
      <c r="C20" s="1">
        <v>3</v>
      </c>
      <c r="D20" s="1">
        <v>31</v>
      </c>
      <c r="E20" s="37">
        <f t="shared" si="0"/>
        <v>9.6774193548387094E-2</v>
      </c>
    </row>
    <row r="21" spans="2:7">
      <c r="B21" s="47" t="s">
        <v>83</v>
      </c>
      <c r="C21" s="1">
        <v>3</v>
      </c>
      <c r="D21" s="1">
        <v>31</v>
      </c>
      <c r="E21" s="37">
        <f t="shared" si="0"/>
        <v>9.6774193548387094E-2</v>
      </c>
    </row>
    <row r="22" spans="2:7">
      <c r="B22" s="47" t="s">
        <v>104</v>
      </c>
      <c r="C22" s="1">
        <v>3</v>
      </c>
      <c r="D22" s="1">
        <v>31</v>
      </c>
      <c r="E22" s="37">
        <f t="shared" si="0"/>
        <v>9.6774193548387094E-2</v>
      </c>
    </row>
    <row r="23" spans="2:7">
      <c r="B23" s="47" t="s">
        <v>56</v>
      </c>
      <c r="C23" s="1">
        <v>2</v>
      </c>
      <c r="D23" s="1">
        <v>21</v>
      </c>
      <c r="E23" s="37">
        <f t="shared" si="0"/>
        <v>9.5238095238095233E-2</v>
      </c>
    </row>
    <row r="24" spans="2:7">
      <c r="B24" s="47" t="s">
        <v>60</v>
      </c>
      <c r="C24" s="1">
        <v>2</v>
      </c>
      <c r="D24" s="1">
        <v>21</v>
      </c>
      <c r="E24" s="37">
        <f t="shared" si="0"/>
        <v>9.5238095238095233E-2</v>
      </c>
    </row>
    <row r="25" spans="2:7">
      <c r="B25" s="47" t="s">
        <v>63</v>
      </c>
      <c r="C25" s="1">
        <v>2</v>
      </c>
      <c r="D25" s="1">
        <v>21</v>
      </c>
      <c r="E25" s="37">
        <f t="shared" si="0"/>
        <v>9.5238095238095233E-2</v>
      </c>
    </row>
    <row r="26" spans="2:7">
      <c r="B26" s="47" t="s">
        <v>70</v>
      </c>
      <c r="C26" s="1">
        <v>2</v>
      </c>
      <c r="D26" s="1">
        <v>21</v>
      </c>
      <c r="E26" s="37">
        <f t="shared" si="0"/>
        <v>9.5238095238095233E-2</v>
      </c>
    </row>
    <row r="27" spans="2:7">
      <c r="B27" s="47" t="s">
        <v>125</v>
      </c>
      <c r="C27" s="1">
        <v>2</v>
      </c>
      <c r="D27" s="1">
        <v>21</v>
      </c>
      <c r="E27" s="37">
        <f t="shared" si="0"/>
        <v>9.5238095238095233E-2</v>
      </c>
    </row>
    <row r="28" spans="2:7">
      <c r="B28" s="47" t="s">
        <v>87</v>
      </c>
      <c r="C28" s="1">
        <v>2</v>
      </c>
      <c r="D28" s="1">
        <v>21</v>
      </c>
      <c r="E28" s="37">
        <f t="shared" si="0"/>
        <v>9.5238095238095233E-2</v>
      </c>
    </row>
    <row r="29" spans="2:7">
      <c r="B29" s="47" t="s">
        <v>101</v>
      </c>
      <c r="C29" s="1">
        <v>2</v>
      </c>
      <c r="D29" s="1">
        <v>21</v>
      </c>
      <c r="E29" s="37">
        <f t="shared" si="0"/>
        <v>9.5238095238095233E-2</v>
      </c>
    </row>
    <row r="30" spans="2:7">
      <c r="B30" s="47" t="s">
        <v>105</v>
      </c>
      <c r="C30" s="1">
        <v>2</v>
      </c>
      <c r="D30" s="1">
        <v>21</v>
      </c>
      <c r="E30" s="37">
        <f t="shared" si="0"/>
        <v>9.5238095238095233E-2</v>
      </c>
    </row>
    <row r="31" spans="2:7">
      <c r="B31" s="47" t="s">
        <v>77</v>
      </c>
      <c r="C31" s="1">
        <v>4</v>
      </c>
      <c r="D31" s="1">
        <v>51</v>
      </c>
      <c r="E31" s="37">
        <f t="shared" si="0"/>
        <v>7.8431372549019607E-2</v>
      </c>
      <c r="G31" t="s">
        <v>107</v>
      </c>
    </row>
    <row r="32" spans="2:7">
      <c r="B32" s="47" t="s">
        <v>126</v>
      </c>
      <c r="C32" s="1">
        <v>3</v>
      </c>
      <c r="D32" s="1">
        <v>41</v>
      </c>
      <c r="E32" s="37">
        <f t="shared" si="0"/>
        <v>7.3170731707317069E-2</v>
      </c>
      <c r="G32" t="s">
        <v>108</v>
      </c>
    </row>
    <row r="33" spans="2:5">
      <c r="B33" s="47" t="s">
        <v>49</v>
      </c>
      <c r="C33" s="1">
        <v>1</v>
      </c>
      <c r="D33" s="1">
        <v>15</v>
      </c>
      <c r="E33" s="37">
        <f t="shared" si="0"/>
        <v>6.6666666666666666E-2</v>
      </c>
    </row>
    <row r="34" spans="2:5">
      <c r="B34" s="47" t="s">
        <v>51</v>
      </c>
      <c r="C34" s="1">
        <v>1</v>
      </c>
      <c r="D34" s="1">
        <v>15</v>
      </c>
      <c r="E34" s="37">
        <f t="shared" si="0"/>
        <v>6.6666666666666666E-2</v>
      </c>
    </row>
    <row r="35" spans="2:5">
      <c r="B35" s="47" t="s">
        <v>84</v>
      </c>
      <c r="C35" s="1">
        <v>1</v>
      </c>
      <c r="D35" s="1">
        <v>15</v>
      </c>
      <c r="E35" s="37">
        <f t="shared" si="0"/>
        <v>6.6666666666666666E-2</v>
      </c>
    </row>
    <row r="36" spans="2:5">
      <c r="B36" s="47" t="s">
        <v>95</v>
      </c>
      <c r="C36" s="1">
        <v>1</v>
      </c>
      <c r="D36" s="1">
        <v>15</v>
      </c>
      <c r="E36" s="37">
        <f t="shared" si="0"/>
        <v>6.6666666666666666E-2</v>
      </c>
    </row>
    <row r="37" spans="2:5">
      <c r="B37" s="47" t="s">
        <v>98</v>
      </c>
      <c r="C37" s="1">
        <v>1</v>
      </c>
      <c r="D37" s="1">
        <v>15</v>
      </c>
      <c r="E37" s="37">
        <f t="shared" si="0"/>
        <v>6.6666666666666666E-2</v>
      </c>
    </row>
    <row r="38" spans="2:5">
      <c r="B38" s="47" t="s">
        <v>99</v>
      </c>
      <c r="C38" s="1">
        <v>1</v>
      </c>
      <c r="D38" s="1">
        <v>15</v>
      </c>
      <c r="E38" s="37">
        <f t="shared" si="0"/>
        <v>6.6666666666666666E-2</v>
      </c>
    </row>
    <row r="39" spans="2:5">
      <c r="B39" s="47" t="s">
        <v>100</v>
      </c>
      <c r="C39" s="1">
        <v>1</v>
      </c>
      <c r="D39" s="1">
        <v>15</v>
      </c>
      <c r="E39" s="37">
        <f t="shared" si="0"/>
        <v>6.6666666666666666E-2</v>
      </c>
    </row>
    <row r="40" spans="2:5">
      <c r="B40" s="47" t="s">
        <v>103</v>
      </c>
      <c r="C40" s="1">
        <v>1</v>
      </c>
      <c r="D40" s="1">
        <v>15</v>
      </c>
      <c r="E40" s="37">
        <f t="shared" si="0"/>
        <v>6.6666666666666666E-2</v>
      </c>
    </row>
    <row r="41" spans="2:5">
      <c r="B41" s="47" t="s">
        <v>67</v>
      </c>
      <c r="C41" s="1">
        <v>4</v>
      </c>
      <c r="D41" s="1">
        <v>61</v>
      </c>
      <c r="E41" s="37">
        <f t="shared" si="0"/>
        <v>6.5573770491803282E-2</v>
      </c>
    </row>
    <row r="42" spans="2:5">
      <c r="B42" s="47" t="s">
        <v>62</v>
      </c>
      <c r="C42" s="1">
        <v>2</v>
      </c>
      <c r="D42" s="1">
        <v>31</v>
      </c>
      <c r="E42" s="37">
        <f t="shared" si="0"/>
        <v>6.4516129032258063E-2</v>
      </c>
    </row>
    <row r="43" spans="2:5">
      <c r="B43" s="47" t="s">
        <v>90</v>
      </c>
      <c r="C43" s="1">
        <v>2</v>
      </c>
      <c r="D43" s="1">
        <v>31</v>
      </c>
      <c r="E43" s="37">
        <f t="shared" si="0"/>
        <v>6.4516129032258063E-2</v>
      </c>
    </row>
    <row r="44" spans="2:5">
      <c r="B44" s="47" t="s">
        <v>91</v>
      </c>
      <c r="C44" s="1">
        <v>2</v>
      </c>
      <c r="D44" s="1">
        <v>31</v>
      </c>
      <c r="E44" s="37">
        <f t="shared" si="0"/>
        <v>6.4516129032258063E-2</v>
      </c>
    </row>
    <row r="45" spans="2:5">
      <c r="B45" s="47" t="s">
        <v>94</v>
      </c>
      <c r="C45" s="1">
        <v>2</v>
      </c>
      <c r="D45" s="1">
        <v>31</v>
      </c>
      <c r="E45" s="37">
        <f t="shared" si="0"/>
        <v>6.4516129032258063E-2</v>
      </c>
    </row>
    <row r="46" spans="2:5">
      <c r="B46" s="47" t="s">
        <v>106</v>
      </c>
      <c r="C46" s="1">
        <v>3</v>
      </c>
      <c r="D46" s="1">
        <v>51</v>
      </c>
      <c r="E46" s="37">
        <f t="shared" si="0"/>
        <v>5.8823529411764705E-2</v>
      </c>
    </row>
    <row r="47" spans="2:5">
      <c r="B47" s="47" t="s">
        <v>55</v>
      </c>
      <c r="C47" s="1">
        <v>2</v>
      </c>
      <c r="D47" s="1">
        <v>41</v>
      </c>
      <c r="E47" s="37">
        <f t="shared" si="0"/>
        <v>4.878048780487805E-2</v>
      </c>
    </row>
    <row r="48" spans="2:5">
      <c r="B48" s="47" t="s">
        <v>89</v>
      </c>
      <c r="C48" s="1">
        <v>2</v>
      </c>
      <c r="D48" s="1">
        <v>41</v>
      </c>
      <c r="E48" s="37">
        <f t="shared" si="0"/>
        <v>4.878048780487805E-2</v>
      </c>
    </row>
    <row r="49" spans="2:5">
      <c r="B49" s="47" t="s">
        <v>46</v>
      </c>
      <c r="C49" s="1">
        <v>1</v>
      </c>
      <c r="D49" s="1">
        <v>21</v>
      </c>
      <c r="E49" s="37">
        <f t="shared" si="0"/>
        <v>4.7619047619047616E-2</v>
      </c>
    </row>
    <row r="50" spans="2:5">
      <c r="B50" s="47" t="s">
        <v>57</v>
      </c>
      <c r="C50" s="1">
        <v>1</v>
      </c>
      <c r="D50" s="1">
        <v>21</v>
      </c>
      <c r="E50" s="37">
        <f t="shared" si="0"/>
        <v>4.7619047619047616E-2</v>
      </c>
    </row>
    <row r="51" spans="2:5">
      <c r="B51" s="47" t="s">
        <v>59</v>
      </c>
      <c r="C51" s="1">
        <v>1</v>
      </c>
      <c r="D51" s="1">
        <v>21</v>
      </c>
      <c r="E51" s="37">
        <f t="shared" si="0"/>
        <v>4.7619047619047616E-2</v>
      </c>
    </row>
    <row r="52" spans="2:5">
      <c r="B52" s="47" t="s">
        <v>72</v>
      </c>
      <c r="C52" s="1">
        <v>1</v>
      </c>
      <c r="D52" s="1">
        <v>21</v>
      </c>
      <c r="E52" s="37">
        <f t="shared" si="0"/>
        <v>4.7619047619047616E-2</v>
      </c>
    </row>
    <row r="53" spans="2:5">
      <c r="B53" s="47" t="s">
        <v>73</v>
      </c>
      <c r="C53" s="1">
        <v>1</v>
      </c>
      <c r="D53" s="1">
        <v>21</v>
      </c>
      <c r="E53" s="37">
        <f t="shared" si="0"/>
        <v>4.7619047619047616E-2</v>
      </c>
    </row>
    <row r="54" spans="2:5">
      <c r="B54" s="47" t="s">
        <v>80</v>
      </c>
      <c r="C54" s="1">
        <v>1</v>
      </c>
      <c r="D54" s="1">
        <v>21</v>
      </c>
      <c r="E54" s="37">
        <f t="shared" si="0"/>
        <v>4.7619047619047616E-2</v>
      </c>
    </row>
    <row r="55" spans="2:5">
      <c r="B55" s="47" t="s">
        <v>102</v>
      </c>
      <c r="C55" s="1">
        <v>1</v>
      </c>
      <c r="D55" s="1">
        <v>21</v>
      </c>
      <c r="E55" s="37">
        <f t="shared" si="0"/>
        <v>4.7619047619047616E-2</v>
      </c>
    </row>
    <row r="56" spans="2:5">
      <c r="B56" s="47" t="s">
        <v>47</v>
      </c>
      <c r="C56" s="1">
        <v>1</v>
      </c>
      <c r="D56" s="1">
        <v>31</v>
      </c>
      <c r="E56" s="37">
        <f t="shared" si="0"/>
        <v>3.2258064516129031E-2</v>
      </c>
    </row>
    <row r="57" spans="2:5">
      <c r="B57" s="47" t="s">
        <v>54</v>
      </c>
      <c r="C57" s="1">
        <v>1</v>
      </c>
      <c r="D57" s="1">
        <v>31</v>
      </c>
      <c r="E57" s="37">
        <f t="shared" si="0"/>
        <v>3.2258064516129031E-2</v>
      </c>
    </row>
    <row r="58" spans="2:5">
      <c r="B58" s="47" t="s">
        <v>58</v>
      </c>
      <c r="C58" s="1">
        <v>1</v>
      </c>
      <c r="D58" s="1">
        <v>31</v>
      </c>
      <c r="E58" s="37">
        <f t="shared" si="0"/>
        <v>3.2258064516129031E-2</v>
      </c>
    </row>
    <row r="59" spans="2:5">
      <c r="B59" s="47" t="s">
        <v>48</v>
      </c>
      <c r="D59" s="1">
        <v>21</v>
      </c>
      <c r="E59" s="37">
        <f t="shared" si="0"/>
        <v>0</v>
      </c>
    </row>
    <row r="60" spans="2:5">
      <c r="B60" s="47" t="s">
        <v>68</v>
      </c>
      <c r="D60" s="1">
        <v>21</v>
      </c>
      <c r="E60" s="37">
        <f t="shared" si="0"/>
        <v>0</v>
      </c>
    </row>
    <row r="61" spans="2:5">
      <c r="B61" s="47" t="s">
        <v>81</v>
      </c>
      <c r="D61" s="1">
        <v>21</v>
      </c>
      <c r="E61" s="37">
        <f t="shared" si="0"/>
        <v>0</v>
      </c>
    </row>
    <row r="62" spans="2:5">
      <c r="B62" s="47" t="s">
        <v>85</v>
      </c>
      <c r="D62" s="1">
        <v>15</v>
      </c>
      <c r="E62" s="37">
        <f t="shared" si="0"/>
        <v>0</v>
      </c>
    </row>
    <row r="63" spans="2:5">
      <c r="B63" s="47" t="s">
        <v>88</v>
      </c>
      <c r="D63" s="1">
        <v>15</v>
      </c>
      <c r="E63" s="37">
        <f t="shared" si="0"/>
        <v>0</v>
      </c>
    </row>
    <row r="64" spans="2:5">
      <c r="B64" s="47" t="s">
        <v>92</v>
      </c>
      <c r="D64" s="1">
        <v>15</v>
      </c>
      <c r="E64" s="37">
        <f t="shared" si="0"/>
        <v>0</v>
      </c>
    </row>
    <row r="65" spans="2:5">
      <c r="B65" s="48" t="s">
        <v>93</v>
      </c>
      <c r="C65" s="11"/>
      <c r="D65" s="11">
        <v>21</v>
      </c>
      <c r="E65" s="49">
        <f t="shared" si="0"/>
        <v>0</v>
      </c>
    </row>
    <row r="66" spans="2:5">
      <c r="B66" s="44" t="s">
        <v>45</v>
      </c>
      <c r="C66" s="50">
        <f>SUM(C5:C65)</f>
        <v>123</v>
      </c>
      <c r="D66" s="50">
        <f>SUM(D5:D65)</f>
        <v>1613</v>
      </c>
      <c r="E66" s="51">
        <f t="shared" si="0"/>
        <v>7.6255424674519526E-2</v>
      </c>
    </row>
    <row r="68" spans="2:5">
      <c r="B68" t="s">
        <v>107</v>
      </c>
    </row>
    <row r="69" spans="2:5">
      <c r="B69" t="s">
        <v>108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1"/>
  <sheetViews>
    <sheetView workbookViewId="0">
      <selection activeCell="I2" sqref="I2"/>
    </sheetView>
  </sheetViews>
  <sheetFormatPr defaultColWidth="9" defaultRowHeight="15"/>
  <cols>
    <col min="2" max="2" width="20.85546875" customWidth="1"/>
    <col min="3" max="3" width="12" style="1" customWidth="1"/>
  </cols>
  <sheetData>
    <row r="2" spans="2:9">
      <c r="B2" t="s">
        <v>127</v>
      </c>
      <c r="I2" t="s">
        <v>128</v>
      </c>
    </row>
    <row r="4" spans="2:9">
      <c r="B4" s="42" t="s">
        <v>129</v>
      </c>
      <c r="C4" s="41" t="s">
        <v>130</v>
      </c>
    </row>
    <row r="5" spans="2:9">
      <c r="B5" s="25" t="s">
        <v>131</v>
      </c>
      <c r="C5" s="17">
        <v>54</v>
      </c>
    </row>
    <row r="6" spans="2:9">
      <c r="B6" s="25" t="s">
        <v>2</v>
      </c>
      <c r="C6" s="17">
        <v>0</v>
      </c>
    </row>
    <row r="7" spans="2:9">
      <c r="B7" s="25" t="s">
        <v>132</v>
      </c>
      <c r="C7" s="17">
        <v>0</v>
      </c>
    </row>
    <row r="8" spans="2:9">
      <c r="B8" s="25" t="s">
        <v>9</v>
      </c>
      <c r="C8" s="17">
        <v>3</v>
      </c>
    </row>
    <row r="9" spans="2:9">
      <c r="B9" s="25" t="s">
        <v>133</v>
      </c>
      <c r="C9" s="17">
        <v>2</v>
      </c>
    </row>
    <row r="10" spans="2:9">
      <c r="B10" s="25" t="s">
        <v>134</v>
      </c>
      <c r="C10" s="17">
        <v>1</v>
      </c>
    </row>
    <row r="11" spans="2:9">
      <c r="B11" s="28" t="s">
        <v>135</v>
      </c>
      <c r="C11" s="20">
        <v>1</v>
      </c>
    </row>
    <row r="13" spans="2:9">
      <c r="B13" t="s">
        <v>107</v>
      </c>
    </row>
    <row r="14" spans="2:9">
      <c r="B14" t="s">
        <v>108</v>
      </c>
    </row>
    <row r="30" spans="9:9">
      <c r="I30" t="s">
        <v>107</v>
      </c>
    </row>
    <row r="31" spans="9:9">
      <c r="I31" t="s">
        <v>108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68"/>
  <sheetViews>
    <sheetView workbookViewId="0">
      <selection activeCell="D4" sqref="D4"/>
    </sheetView>
  </sheetViews>
  <sheetFormatPr defaultColWidth="9" defaultRowHeight="15"/>
  <cols>
    <col min="2" max="2" width="14.42578125" customWidth="1"/>
    <col min="3" max="3" width="27.85546875" style="1" customWidth="1"/>
    <col min="4" max="4" width="30.42578125" style="1" customWidth="1"/>
    <col min="5" max="5" width="27.5703125" style="1" customWidth="1"/>
    <col min="6" max="6" width="14.140625" style="1" customWidth="1"/>
  </cols>
  <sheetData>
    <row r="2" spans="2:6">
      <c r="B2" t="s">
        <v>136</v>
      </c>
    </row>
    <row r="4" spans="2:6">
      <c r="B4" s="40" t="s">
        <v>1</v>
      </c>
      <c r="C4" s="23" t="s">
        <v>137</v>
      </c>
      <c r="D4" s="23" t="s">
        <v>138</v>
      </c>
      <c r="E4" s="23" t="s">
        <v>139</v>
      </c>
      <c r="F4" s="41" t="s">
        <v>112</v>
      </c>
    </row>
    <row r="5" spans="2:6">
      <c r="B5" s="15" t="s">
        <v>48</v>
      </c>
      <c r="C5" s="16" t="s">
        <v>140</v>
      </c>
      <c r="D5" s="16">
        <v>4</v>
      </c>
      <c r="E5" s="16">
        <f>F5-D5*2</f>
        <v>13</v>
      </c>
      <c r="F5" s="17">
        <v>21</v>
      </c>
    </row>
    <row r="6" spans="2:6">
      <c r="B6" s="15" t="s">
        <v>46</v>
      </c>
      <c r="C6" s="16" t="s">
        <v>141</v>
      </c>
      <c r="D6" s="16">
        <v>4</v>
      </c>
      <c r="E6" s="16">
        <v>17</v>
      </c>
      <c r="F6" s="17">
        <v>21</v>
      </c>
    </row>
    <row r="7" spans="2:6">
      <c r="B7" s="15" t="s">
        <v>47</v>
      </c>
      <c r="C7" s="16" t="s">
        <v>142</v>
      </c>
      <c r="D7" s="16">
        <v>4</v>
      </c>
      <c r="E7" s="16">
        <f>F7-D7*2</f>
        <v>23</v>
      </c>
      <c r="F7" s="17">
        <v>31</v>
      </c>
    </row>
    <row r="8" spans="2:6">
      <c r="B8" s="15" t="s">
        <v>49</v>
      </c>
      <c r="C8" s="16" t="s">
        <v>143</v>
      </c>
      <c r="D8" s="16">
        <v>3</v>
      </c>
      <c r="E8" s="16">
        <f>F8-D8*2</f>
        <v>9</v>
      </c>
      <c r="F8" s="17">
        <v>15</v>
      </c>
    </row>
    <row r="9" spans="2:6">
      <c r="B9" s="15" t="s">
        <v>50</v>
      </c>
      <c r="C9" s="16" t="s">
        <v>144</v>
      </c>
      <c r="D9" s="16">
        <v>8</v>
      </c>
      <c r="E9" s="16">
        <v>23</v>
      </c>
      <c r="F9" s="17">
        <v>31</v>
      </c>
    </row>
    <row r="10" spans="2:6">
      <c r="B10" s="15" t="s">
        <v>51</v>
      </c>
      <c r="C10" s="16" t="s">
        <v>144</v>
      </c>
      <c r="D10" s="16">
        <v>4</v>
      </c>
      <c r="E10" s="16">
        <v>11</v>
      </c>
      <c r="F10" s="17">
        <v>15</v>
      </c>
    </row>
    <row r="11" spans="2:6">
      <c r="B11" s="15" t="s">
        <v>52</v>
      </c>
      <c r="C11" s="16" t="s">
        <v>141</v>
      </c>
      <c r="D11" s="16">
        <v>18</v>
      </c>
      <c r="E11" s="16">
        <v>33</v>
      </c>
      <c r="F11" s="17">
        <v>51</v>
      </c>
    </row>
    <row r="12" spans="2:6">
      <c r="B12" s="15" t="s">
        <v>53</v>
      </c>
      <c r="C12" s="16" t="s">
        <v>144</v>
      </c>
      <c r="D12" s="16">
        <v>10</v>
      </c>
      <c r="E12" s="16">
        <v>21</v>
      </c>
      <c r="F12" s="17">
        <v>31</v>
      </c>
    </row>
    <row r="13" spans="2:6">
      <c r="B13" s="15" t="s">
        <v>54</v>
      </c>
      <c r="C13" s="16" t="s">
        <v>141</v>
      </c>
      <c r="D13" s="16">
        <v>9</v>
      </c>
      <c r="E13" s="16">
        <v>22</v>
      </c>
      <c r="F13" s="17">
        <v>31</v>
      </c>
    </row>
    <row r="14" spans="2:6">
      <c r="B14" s="15" t="s">
        <v>55</v>
      </c>
      <c r="C14" s="16" t="s">
        <v>141</v>
      </c>
      <c r="D14" s="16">
        <v>9</v>
      </c>
      <c r="E14" s="16">
        <v>32</v>
      </c>
      <c r="F14" s="17">
        <v>41</v>
      </c>
    </row>
    <row r="15" spans="2:6">
      <c r="B15" s="15" t="s">
        <v>56</v>
      </c>
      <c r="C15" s="16" t="s">
        <v>145</v>
      </c>
      <c r="D15" s="16">
        <v>4</v>
      </c>
      <c r="E15" s="16">
        <f>F15-D15*2</f>
        <v>13</v>
      </c>
      <c r="F15" s="17">
        <v>21</v>
      </c>
    </row>
    <row r="16" spans="2:6">
      <c r="B16" s="15" t="s">
        <v>57</v>
      </c>
      <c r="C16" s="16" t="s">
        <v>141</v>
      </c>
      <c r="D16" s="16">
        <v>9</v>
      </c>
      <c r="E16" s="16">
        <v>12</v>
      </c>
      <c r="F16" s="17">
        <v>21</v>
      </c>
    </row>
    <row r="17" spans="2:6">
      <c r="B17" s="15" t="s">
        <v>58</v>
      </c>
      <c r="C17" s="16" t="s">
        <v>141</v>
      </c>
      <c r="D17" s="16">
        <v>13</v>
      </c>
      <c r="E17" s="16">
        <v>18</v>
      </c>
      <c r="F17" s="17">
        <v>31</v>
      </c>
    </row>
    <row r="18" spans="2:6">
      <c r="B18" s="15" t="s">
        <v>59</v>
      </c>
      <c r="C18" s="16" t="s">
        <v>141</v>
      </c>
      <c r="D18" s="16">
        <v>6</v>
      </c>
      <c r="E18" s="16">
        <v>15</v>
      </c>
      <c r="F18" s="17">
        <v>21</v>
      </c>
    </row>
    <row r="19" spans="2:6">
      <c r="B19" s="15" t="s">
        <v>60</v>
      </c>
      <c r="C19" s="16" t="s">
        <v>141</v>
      </c>
      <c r="D19" s="16">
        <v>9</v>
      </c>
      <c r="E19" s="16">
        <v>12</v>
      </c>
      <c r="F19" s="17">
        <v>21</v>
      </c>
    </row>
    <row r="20" spans="2:6">
      <c r="B20" s="15" t="s">
        <v>61</v>
      </c>
      <c r="C20" s="16" t="s">
        <v>141</v>
      </c>
      <c r="D20" s="16">
        <v>28</v>
      </c>
      <c r="E20" s="16">
        <v>23</v>
      </c>
      <c r="F20" s="17">
        <v>51</v>
      </c>
    </row>
    <row r="21" spans="2:6">
      <c r="B21" s="15" t="s">
        <v>62</v>
      </c>
      <c r="C21" s="16" t="s">
        <v>141</v>
      </c>
      <c r="D21" s="16">
        <v>11</v>
      </c>
      <c r="E21" s="16">
        <v>20</v>
      </c>
      <c r="F21" s="17">
        <v>31</v>
      </c>
    </row>
    <row r="22" spans="2:6">
      <c r="B22" s="15" t="s">
        <v>63</v>
      </c>
      <c r="C22" s="16" t="s">
        <v>141</v>
      </c>
      <c r="D22" s="16">
        <v>12</v>
      </c>
      <c r="E22" s="16">
        <v>9</v>
      </c>
      <c r="F22" s="17">
        <v>21</v>
      </c>
    </row>
    <row r="23" spans="2:6">
      <c r="B23" s="15" t="s">
        <v>64</v>
      </c>
      <c r="C23" s="16" t="s">
        <v>141</v>
      </c>
      <c r="D23" s="16">
        <v>19</v>
      </c>
      <c r="E23" s="16">
        <v>22</v>
      </c>
      <c r="F23" s="17">
        <v>41</v>
      </c>
    </row>
    <row r="24" spans="2:6">
      <c r="B24" s="15" t="s">
        <v>65</v>
      </c>
      <c r="C24" s="16" t="s">
        <v>141</v>
      </c>
      <c r="D24" s="16">
        <v>13</v>
      </c>
      <c r="E24" s="16">
        <v>18</v>
      </c>
      <c r="F24" s="17">
        <v>31</v>
      </c>
    </row>
    <row r="25" spans="2:6">
      <c r="B25" s="15" t="s">
        <v>66</v>
      </c>
      <c r="C25" s="16" t="s">
        <v>141</v>
      </c>
      <c r="D25" s="16">
        <v>9</v>
      </c>
      <c r="E25" s="16">
        <v>12</v>
      </c>
      <c r="F25" s="17">
        <v>21</v>
      </c>
    </row>
    <row r="26" spans="2:6">
      <c r="B26" s="15" t="s">
        <v>67</v>
      </c>
      <c r="C26" s="16" t="s">
        <v>141</v>
      </c>
      <c r="D26" s="16">
        <v>34</v>
      </c>
      <c r="E26" s="16">
        <v>27</v>
      </c>
      <c r="F26" s="17">
        <v>61</v>
      </c>
    </row>
    <row r="27" spans="2:6">
      <c r="B27" s="15" t="s">
        <v>68</v>
      </c>
      <c r="C27" s="16" t="s">
        <v>141</v>
      </c>
      <c r="D27" s="16">
        <v>13</v>
      </c>
      <c r="E27" s="16">
        <v>8</v>
      </c>
      <c r="F27" s="17">
        <v>21</v>
      </c>
    </row>
    <row r="28" spans="2:6">
      <c r="B28" s="15" t="s">
        <v>69</v>
      </c>
      <c r="C28" s="16" t="s">
        <v>141</v>
      </c>
      <c r="D28" s="16">
        <v>10</v>
      </c>
      <c r="E28" s="16">
        <v>11</v>
      </c>
      <c r="F28" s="17">
        <v>21</v>
      </c>
    </row>
    <row r="29" spans="2:6">
      <c r="B29" s="15" t="s">
        <v>70</v>
      </c>
      <c r="C29" s="16" t="s">
        <v>141</v>
      </c>
      <c r="D29" s="16">
        <v>11</v>
      </c>
      <c r="E29" s="16">
        <v>10</v>
      </c>
      <c r="F29" s="17">
        <v>21</v>
      </c>
    </row>
    <row r="30" spans="2:6">
      <c r="B30" s="15" t="s">
        <v>71</v>
      </c>
      <c r="C30" s="16" t="s">
        <v>141</v>
      </c>
      <c r="D30" s="16">
        <v>28</v>
      </c>
      <c r="E30" s="16">
        <v>23</v>
      </c>
      <c r="F30" s="17">
        <v>51</v>
      </c>
    </row>
    <row r="31" spans="2:6">
      <c r="B31" s="15" t="s">
        <v>72</v>
      </c>
      <c r="C31" s="16" t="s">
        <v>141</v>
      </c>
      <c r="D31" s="16">
        <v>6</v>
      </c>
      <c r="E31" s="16">
        <v>15</v>
      </c>
      <c r="F31" s="17">
        <v>21</v>
      </c>
    </row>
    <row r="32" spans="2:6">
      <c r="B32" s="15" t="s">
        <v>73</v>
      </c>
      <c r="C32" s="16" t="s">
        <v>141</v>
      </c>
      <c r="D32" s="16">
        <v>13</v>
      </c>
      <c r="E32" s="16">
        <v>8</v>
      </c>
      <c r="F32" s="17">
        <v>21</v>
      </c>
    </row>
    <row r="33" spans="2:6">
      <c r="B33" s="15" t="s">
        <v>74</v>
      </c>
      <c r="C33" s="16" t="s">
        <v>141</v>
      </c>
      <c r="D33" s="16">
        <v>9</v>
      </c>
      <c r="E33" s="16">
        <v>12</v>
      </c>
      <c r="F33" s="17">
        <v>21</v>
      </c>
    </row>
    <row r="34" spans="2:6">
      <c r="B34" s="15" t="s">
        <v>75</v>
      </c>
      <c r="C34" s="16" t="s">
        <v>141</v>
      </c>
      <c r="D34" s="16">
        <v>9</v>
      </c>
      <c r="E34" s="16">
        <v>12</v>
      </c>
      <c r="F34" s="17">
        <v>21</v>
      </c>
    </row>
    <row r="35" spans="2:6">
      <c r="B35" s="15" t="s">
        <v>76</v>
      </c>
      <c r="C35" s="16" t="s">
        <v>141</v>
      </c>
      <c r="D35" s="16">
        <v>18</v>
      </c>
      <c r="E35" s="16">
        <v>13</v>
      </c>
      <c r="F35" s="17">
        <v>31</v>
      </c>
    </row>
    <row r="36" spans="2:6">
      <c r="B36" s="15" t="s">
        <v>77</v>
      </c>
      <c r="C36" s="16" t="s">
        <v>141</v>
      </c>
      <c r="D36" s="16">
        <v>33</v>
      </c>
      <c r="E36" s="16">
        <v>18</v>
      </c>
      <c r="F36" s="17">
        <v>51</v>
      </c>
    </row>
    <row r="37" spans="2:6">
      <c r="B37" s="15" t="s">
        <v>78</v>
      </c>
      <c r="C37" s="16" t="s">
        <v>141</v>
      </c>
      <c r="D37" s="16">
        <v>24</v>
      </c>
      <c r="E37" s="16">
        <v>17</v>
      </c>
      <c r="F37" s="17">
        <v>41</v>
      </c>
    </row>
    <row r="38" spans="2:6">
      <c r="B38" s="15" t="s">
        <v>79</v>
      </c>
      <c r="C38" s="16" t="s">
        <v>141</v>
      </c>
      <c r="D38" s="16">
        <v>9</v>
      </c>
      <c r="E38" s="16">
        <v>12</v>
      </c>
      <c r="F38" s="17">
        <v>21</v>
      </c>
    </row>
    <row r="39" spans="2:6">
      <c r="B39" s="15" t="s">
        <v>80</v>
      </c>
      <c r="C39" s="16" t="s">
        <v>141</v>
      </c>
      <c r="D39" s="16">
        <v>16</v>
      </c>
      <c r="E39" s="16">
        <v>5</v>
      </c>
      <c r="F39" s="17">
        <v>21</v>
      </c>
    </row>
    <row r="40" spans="2:6">
      <c r="B40" s="15" t="s">
        <v>81</v>
      </c>
      <c r="C40" s="16" t="s">
        <v>141</v>
      </c>
      <c r="D40" s="16">
        <v>12</v>
      </c>
      <c r="E40" s="16">
        <v>9</v>
      </c>
      <c r="F40" s="17">
        <v>21</v>
      </c>
    </row>
    <row r="41" spans="2:6">
      <c r="B41" s="15" t="s">
        <v>82</v>
      </c>
      <c r="C41" s="16" t="s">
        <v>141</v>
      </c>
      <c r="D41" s="16">
        <v>20</v>
      </c>
      <c r="E41" s="16">
        <v>11</v>
      </c>
      <c r="F41" s="17">
        <v>31</v>
      </c>
    </row>
    <row r="42" spans="2:6">
      <c r="B42" s="15" t="s">
        <v>83</v>
      </c>
      <c r="C42" s="16" t="s">
        <v>141</v>
      </c>
      <c r="D42" s="16">
        <v>18</v>
      </c>
      <c r="E42" s="16">
        <v>13</v>
      </c>
      <c r="F42" s="17">
        <v>31</v>
      </c>
    </row>
    <row r="43" spans="2:6">
      <c r="B43" s="15" t="s">
        <v>84</v>
      </c>
      <c r="C43" s="16" t="s">
        <v>141</v>
      </c>
      <c r="D43" s="16">
        <v>13</v>
      </c>
      <c r="E43" s="16">
        <v>2</v>
      </c>
      <c r="F43" s="17">
        <v>15</v>
      </c>
    </row>
    <row r="44" spans="2:6">
      <c r="B44" s="15" t="s">
        <v>85</v>
      </c>
      <c r="C44" s="16" t="s">
        <v>141</v>
      </c>
      <c r="D44" s="16">
        <v>8</v>
      </c>
      <c r="E44" s="16">
        <v>7</v>
      </c>
      <c r="F44" s="17">
        <v>15</v>
      </c>
    </row>
    <row r="45" spans="2:6">
      <c r="B45" s="15" t="s">
        <v>86</v>
      </c>
      <c r="C45" s="16" t="s">
        <v>141</v>
      </c>
      <c r="D45" s="16">
        <v>11</v>
      </c>
      <c r="E45" s="16">
        <v>10</v>
      </c>
      <c r="F45" s="17">
        <v>21</v>
      </c>
    </row>
    <row r="46" spans="2:6">
      <c r="B46" s="15" t="s">
        <v>87</v>
      </c>
      <c r="C46" s="16" t="s">
        <v>141</v>
      </c>
      <c r="D46" s="16">
        <v>9</v>
      </c>
      <c r="E46" s="16">
        <v>12</v>
      </c>
      <c r="F46" s="17">
        <v>21</v>
      </c>
    </row>
    <row r="47" spans="2:6">
      <c r="B47" s="15" t="s">
        <v>88</v>
      </c>
      <c r="C47" s="16" t="s">
        <v>141</v>
      </c>
      <c r="D47" s="16">
        <v>10</v>
      </c>
      <c r="E47" s="16">
        <v>5</v>
      </c>
      <c r="F47" s="17">
        <v>15</v>
      </c>
    </row>
    <row r="48" spans="2:6">
      <c r="B48" s="15" t="s">
        <v>89</v>
      </c>
      <c r="C48" s="16" t="s">
        <v>141</v>
      </c>
      <c r="D48" s="16">
        <v>23</v>
      </c>
      <c r="E48" s="16">
        <v>18</v>
      </c>
      <c r="F48" s="17">
        <v>41</v>
      </c>
    </row>
    <row r="49" spans="2:6">
      <c r="B49" s="15" t="s">
        <v>90</v>
      </c>
      <c r="C49" s="16" t="s">
        <v>141</v>
      </c>
      <c r="D49" s="16">
        <v>20</v>
      </c>
      <c r="E49" s="16">
        <v>11</v>
      </c>
      <c r="F49" s="17">
        <v>31</v>
      </c>
    </row>
    <row r="50" spans="2:6">
      <c r="B50" s="15" t="s">
        <v>91</v>
      </c>
      <c r="C50" s="16" t="s">
        <v>141</v>
      </c>
      <c r="D50" s="16">
        <v>19</v>
      </c>
      <c r="E50" s="16">
        <v>12</v>
      </c>
      <c r="F50" s="17">
        <v>31</v>
      </c>
    </row>
    <row r="51" spans="2:6">
      <c r="B51" s="15" t="s">
        <v>92</v>
      </c>
      <c r="C51" s="16" t="s">
        <v>141</v>
      </c>
      <c r="D51" s="16">
        <v>5</v>
      </c>
      <c r="E51" s="16">
        <v>10</v>
      </c>
      <c r="F51" s="17">
        <v>15</v>
      </c>
    </row>
    <row r="52" spans="2:6">
      <c r="B52" s="15" t="s">
        <v>93</v>
      </c>
      <c r="C52" s="16" t="s">
        <v>141</v>
      </c>
      <c r="D52" s="16">
        <v>15</v>
      </c>
      <c r="E52" s="16">
        <v>6</v>
      </c>
      <c r="F52" s="17">
        <v>21</v>
      </c>
    </row>
    <row r="53" spans="2:6">
      <c r="B53" s="15" t="s">
        <v>94</v>
      </c>
      <c r="C53" s="16" t="s">
        <v>141</v>
      </c>
      <c r="D53" s="16">
        <v>21</v>
      </c>
      <c r="E53" s="16">
        <v>10</v>
      </c>
      <c r="F53" s="17">
        <v>31</v>
      </c>
    </row>
    <row r="54" spans="2:6">
      <c r="B54" s="15" t="s">
        <v>95</v>
      </c>
      <c r="C54" s="16" t="s">
        <v>141</v>
      </c>
      <c r="D54" s="16">
        <v>3</v>
      </c>
      <c r="E54" s="16">
        <v>12</v>
      </c>
      <c r="F54" s="17">
        <v>15</v>
      </c>
    </row>
    <row r="55" spans="2:6">
      <c r="B55" s="15" t="s">
        <v>96</v>
      </c>
      <c r="C55" s="16" t="s">
        <v>141</v>
      </c>
      <c r="D55" s="16">
        <v>8</v>
      </c>
      <c r="E55" s="16">
        <v>7</v>
      </c>
      <c r="F55" s="17">
        <v>15</v>
      </c>
    </row>
    <row r="56" spans="2:6">
      <c r="B56" s="15" t="s">
        <v>97</v>
      </c>
      <c r="C56" s="16" t="s">
        <v>141</v>
      </c>
      <c r="D56" s="16">
        <v>7</v>
      </c>
      <c r="E56" s="16">
        <v>8</v>
      </c>
      <c r="F56" s="17">
        <v>15</v>
      </c>
    </row>
    <row r="57" spans="2:6">
      <c r="B57" s="15" t="s">
        <v>98</v>
      </c>
      <c r="C57" s="16" t="s">
        <v>141</v>
      </c>
      <c r="D57" s="16">
        <v>9</v>
      </c>
      <c r="E57" s="16">
        <v>6</v>
      </c>
      <c r="F57" s="17">
        <v>15</v>
      </c>
    </row>
    <row r="58" spans="2:6">
      <c r="B58" s="15" t="s">
        <v>99</v>
      </c>
      <c r="C58" s="16" t="s">
        <v>141</v>
      </c>
      <c r="D58" s="16">
        <v>11</v>
      </c>
      <c r="E58" s="16">
        <v>4</v>
      </c>
      <c r="F58" s="17">
        <v>15</v>
      </c>
    </row>
    <row r="59" spans="2:6">
      <c r="B59" s="15" t="s">
        <v>100</v>
      </c>
      <c r="C59" s="16" t="s">
        <v>141</v>
      </c>
      <c r="D59" s="16">
        <v>8</v>
      </c>
      <c r="E59" s="16">
        <v>7</v>
      </c>
      <c r="F59" s="17">
        <v>15</v>
      </c>
    </row>
    <row r="60" spans="2:6">
      <c r="B60" s="15" t="s">
        <v>101</v>
      </c>
      <c r="C60" s="16" t="s">
        <v>141</v>
      </c>
      <c r="D60" s="16">
        <v>7</v>
      </c>
      <c r="E60" s="16">
        <v>14</v>
      </c>
      <c r="F60" s="17">
        <v>21</v>
      </c>
    </row>
    <row r="61" spans="2:6">
      <c r="B61" s="15" t="s">
        <v>102</v>
      </c>
      <c r="C61" s="16" t="s">
        <v>141</v>
      </c>
      <c r="D61" s="16">
        <v>9</v>
      </c>
      <c r="E61" s="16">
        <v>12</v>
      </c>
      <c r="F61" s="17">
        <v>21</v>
      </c>
    </row>
    <row r="62" spans="2:6">
      <c r="B62" s="15" t="s">
        <v>103</v>
      </c>
      <c r="C62" s="16" t="s">
        <v>141</v>
      </c>
      <c r="D62" s="16">
        <v>7</v>
      </c>
      <c r="E62" s="16">
        <v>8</v>
      </c>
      <c r="F62" s="17">
        <v>15</v>
      </c>
    </row>
    <row r="63" spans="2:6">
      <c r="B63" s="15" t="s">
        <v>104</v>
      </c>
      <c r="C63" s="16" t="s">
        <v>141</v>
      </c>
      <c r="D63" s="16">
        <v>12</v>
      </c>
      <c r="E63" s="16">
        <v>19</v>
      </c>
      <c r="F63" s="17">
        <v>31</v>
      </c>
    </row>
    <row r="64" spans="2:6">
      <c r="B64" s="15" t="s">
        <v>105</v>
      </c>
      <c r="C64" s="16" t="s">
        <v>141</v>
      </c>
      <c r="D64" s="16">
        <v>8</v>
      </c>
      <c r="E64" s="16">
        <v>13</v>
      </c>
      <c r="F64" s="17">
        <v>21</v>
      </c>
    </row>
    <row r="65" spans="2:6">
      <c r="B65" s="18" t="s">
        <v>106</v>
      </c>
      <c r="C65" s="16" t="s">
        <v>141</v>
      </c>
      <c r="D65" s="19">
        <v>33</v>
      </c>
      <c r="E65" s="19">
        <v>18</v>
      </c>
      <c r="F65" s="20">
        <v>51</v>
      </c>
    </row>
    <row r="67" spans="2:6">
      <c r="B67" t="s">
        <v>107</v>
      </c>
    </row>
    <row r="68" spans="2:6">
      <c r="B68" t="s">
        <v>108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53"/>
  <sheetViews>
    <sheetView workbookViewId="0">
      <selection activeCell="G2" sqref="G2"/>
    </sheetView>
  </sheetViews>
  <sheetFormatPr defaultColWidth="9" defaultRowHeight="15"/>
  <cols>
    <col min="2" max="2" width="41.5703125" customWidth="1"/>
    <col min="3" max="3" width="16.85546875" customWidth="1"/>
    <col min="4" max="4" width="23.5703125" style="1" customWidth="1"/>
  </cols>
  <sheetData>
    <row r="2" spans="2:7">
      <c r="B2" t="s">
        <v>146</v>
      </c>
      <c r="G2" t="s">
        <v>147</v>
      </c>
    </row>
    <row r="4" spans="2:7">
      <c r="B4" s="34" t="s">
        <v>1</v>
      </c>
      <c r="C4" s="32" t="s">
        <v>148</v>
      </c>
      <c r="D4" s="35" t="s">
        <v>149</v>
      </c>
    </row>
    <row r="5" spans="2:7">
      <c r="B5" s="36" t="s">
        <v>3</v>
      </c>
      <c r="C5" s="21">
        <v>757</v>
      </c>
      <c r="D5" s="37">
        <v>0.46931184128952302</v>
      </c>
    </row>
    <row r="6" spans="2:7">
      <c r="B6" s="36" t="s">
        <v>150</v>
      </c>
      <c r="C6" s="21">
        <v>292</v>
      </c>
      <c r="D6" s="37">
        <v>0.181029138251705</v>
      </c>
    </row>
    <row r="7" spans="2:7">
      <c r="B7" s="36" t="s">
        <v>10</v>
      </c>
      <c r="C7" s="21">
        <v>123</v>
      </c>
      <c r="D7" s="37">
        <v>7.6255424674519498E-2</v>
      </c>
    </row>
    <row r="8" spans="2:7">
      <c r="B8" s="36" t="s">
        <v>9</v>
      </c>
      <c r="C8" s="21">
        <v>116</v>
      </c>
      <c r="D8" s="37">
        <v>7.1915685058896506E-2</v>
      </c>
    </row>
    <row r="9" spans="2:7">
      <c r="B9" s="36" t="s">
        <v>151</v>
      </c>
      <c r="C9" s="21">
        <v>52</v>
      </c>
      <c r="D9" s="37">
        <v>3.2238065716057002E-2</v>
      </c>
    </row>
    <row r="10" spans="2:7">
      <c r="B10" s="36" t="s">
        <v>5</v>
      </c>
      <c r="C10" s="21">
        <v>34</v>
      </c>
      <c r="D10" s="37">
        <v>2.1078735275883401E-2</v>
      </c>
    </row>
    <row r="11" spans="2:7">
      <c r="B11" s="36" t="s">
        <v>13</v>
      </c>
      <c r="C11" s="21">
        <v>25</v>
      </c>
      <c r="D11" s="37">
        <v>1.5499070055796701E-2</v>
      </c>
    </row>
    <row r="12" spans="2:7">
      <c r="B12" s="36" t="s">
        <v>152</v>
      </c>
      <c r="C12" s="21">
        <v>22</v>
      </c>
      <c r="D12" s="37">
        <v>1.3639181649101099E-2</v>
      </c>
    </row>
    <row r="13" spans="2:7">
      <c r="B13" s="36" t="s">
        <v>153</v>
      </c>
      <c r="C13" s="21">
        <v>20</v>
      </c>
      <c r="D13" s="37">
        <v>1.23992560446373E-2</v>
      </c>
    </row>
    <row r="14" spans="2:7">
      <c r="B14" s="36" t="s">
        <v>11</v>
      </c>
      <c r="C14" s="21">
        <v>19</v>
      </c>
      <c r="D14" s="37">
        <v>1.17792932424055E-2</v>
      </c>
    </row>
    <row r="15" spans="2:7">
      <c r="B15" s="36" t="s">
        <v>7</v>
      </c>
      <c r="C15" s="21">
        <v>18</v>
      </c>
      <c r="D15" s="37">
        <v>1.1159330440173599E-2</v>
      </c>
    </row>
    <row r="16" spans="2:7">
      <c r="B16" s="36" t="s">
        <v>154</v>
      </c>
      <c r="C16" s="21">
        <v>18</v>
      </c>
      <c r="D16" s="37">
        <v>1.1159330440173599E-2</v>
      </c>
    </row>
    <row r="17" spans="2:4">
      <c r="B17" s="36" t="s">
        <v>12</v>
      </c>
      <c r="C17" s="21">
        <v>17</v>
      </c>
      <c r="D17" s="37">
        <v>1.05393676379417E-2</v>
      </c>
    </row>
    <row r="18" spans="2:4">
      <c r="B18" s="36" t="s">
        <v>155</v>
      </c>
      <c r="C18" s="21">
        <v>13</v>
      </c>
      <c r="D18" s="37">
        <v>8.0595164290142608E-3</v>
      </c>
    </row>
    <row r="19" spans="2:4">
      <c r="B19" s="36" t="s">
        <v>156</v>
      </c>
      <c r="C19" s="21">
        <v>10</v>
      </c>
      <c r="D19" s="37">
        <v>6.1996280223186604E-3</v>
      </c>
    </row>
    <row r="20" spans="2:4">
      <c r="B20" s="36" t="s">
        <v>31</v>
      </c>
      <c r="C20" s="21">
        <v>8</v>
      </c>
      <c r="D20" s="37">
        <v>4.9597024178549302E-3</v>
      </c>
    </row>
    <row r="21" spans="2:4">
      <c r="B21" s="36" t="s">
        <v>34</v>
      </c>
      <c r="C21" s="21">
        <v>8</v>
      </c>
      <c r="D21" s="37">
        <v>4.9597024178549302E-3</v>
      </c>
    </row>
    <row r="22" spans="2:4">
      <c r="B22" s="36" t="s">
        <v>157</v>
      </c>
      <c r="C22" s="21">
        <v>8</v>
      </c>
      <c r="D22" s="37">
        <v>4.9597024178549302E-3</v>
      </c>
    </row>
    <row r="23" spans="2:4">
      <c r="B23" s="36" t="s">
        <v>158</v>
      </c>
      <c r="C23" s="21">
        <v>5</v>
      </c>
      <c r="D23" s="37">
        <v>3.0998140111593302E-3</v>
      </c>
    </row>
    <row r="24" spans="2:4">
      <c r="B24" s="36" t="s">
        <v>19</v>
      </c>
      <c r="C24" s="21">
        <v>5</v>
      </c>
      <c r="D24" s="37">
        <v>3.0998140111593302E-3</v>
      </c>
    </row>
    <row r="25" spans="2:4">
      <c r="B25" s="36" t="s">
        <v>159</v>
      </c>
      <c r="C25" s="21">
        <v>5</v>
      </c>
      <c r="D25" s="37">
        <v>3.0998140111593302E-3</v>
      </c>
    </row>
    <row r="26" spans="2:4">
      <c r="B26" s="36" t="s">
        <v>35</v>
      </c>
      <c r="C26" s="21">
        <v>5</v>
      </c>
      <c r="D26" s="37">
        <v>3.0998140111593302E-3</v>
      </c>
    </row>
    <row r="27" spans="2:4">
      <c r="B27" s="36" t="s">
        <v>160</v>
      </c>
      <c r="C27" s="21">
        <v>4</v>
      </c>
      <c r="D27" s="37">
        <v>2.4798512089274599E-3</v>
      </c>
    </row>
    <row r="28" spans="2:4">
      <c r="B28" s="36" t="s">
        <v>22</v>
      </c>
      <c r="C28" s="21">
        <v>4</v>
      </c>
      <c r="D28" s="37">
        <v>2.4798512089274599E-3</v>
      </c>
    </row>
    <row r="29" spans="2:4">
      <c r="B29" s="36" t="s">
        <v>27</v>
      </c>
      <c r="C29" s="21">
        <v>4</v>
      </c>
      <c r="D29" s="37">
        <v>2.4798512089274599E-3</v>
      </c>
    </row>
    <row r="30" spans="2:4">
      <c r="B30" s="36" t="s">
        <v>28</v>
      </c>
      <c r="C30" s="21">
        <v>3</v>
      </c>
      <c r="D30" s="37">
        <v>1.8598884066956E-3</v>
      </c>
    </row>
    <row r="31" spans="2:4">
      <c r="B31" s="36" t="s">
        <v>20</v>
      </c>
      <c r="C31" s="21">
        <v>2</v>
      </c>
      <c r="D31" s="37">
        <v>1.2399256044637299E-3</v>
      </c>
    </row>
    <row r="32" spans="2:4">
      <c r="B32" s="36" t="s">
        <v>29</v>
      </c>
      <c r="C32" s="21">
        <v>2</v>
      </c>
      <c r="D32" s="37">
        <v>1.2399256044637299E-3</v>
      </c>
    </row>
    <row r="33" spans="2:4">
      <c r="B33" s="36" t="s">
        <v>16</v>
      </c>
      <c r="C33" s="21">
        <v>1</v>
      </c>
      <c r="D33" s="37">
        <v>6.1996280223186595E-4</v>
      </c>
    </row>
    <row r="34" spans="2:4">
      <c r="B34" s="36" t="s">
        <v>21</v>
      </c>
      <c r="C34" s="21">
        <v>1</v>
      </c>
      <c r="D34" s="37">
        <v>6.1996280223186595E-4</v>
      </c>
    </row>
    <row r="35" spans="2:4">
      <c r="B35" s="36" t="s">
        <v>161</v>
      </c>
      <c r="C35" s="21">
        <v>1</v>
      </c>
      <c r="D35" s="37">
        <v>6.1996280223186595E-4</v>
      </c>
    </row>
    <row r="36" spans="2:4">
      <c r="B36" s="36" t="s">
        <v>162</v>
      </c>
      <c r="C36" s="21">
        <v>1</v>
      </c>
      <c r="D36" s="37">
        <v>6.1996280223186595E-4</v>
      </c>
    </row>
    <row r="37" spans="2:4">
      <c r="B37" s="36" t="s">
        <v>26</v>
      </c>
      <c r="C37" s="21">
        <v>1</v>
      </c>
      <c r="D37" s="37">
        <v>6.1996280223186595E-4</v>
      </c>
    </row>
    <row r="38" spans="2:4">
      <c r="B38" s="36" t="s">
        <v>30</v>
      </c>
      <c r="C38" s="21">
        <v>1</v>
      </c>
      <c r="D38" s="37">
        <v>6.1996280223186595E-4</v>
      </c>
    </row>
    <row r="39" spans="2:4">
      <c r="B39" s="36" t="s">
        <v>33</v>
      </c>
      <c r="C39" s="21">
        <v>1</v>
      </c>
      <c r="D39" s="37">
        <v>6.1996280223186595E-4</v>
      </c>
    </row>
    <row r="40" spans="2:4">
      <c r="B40" s="36" t="s">
        <v>163</v>
      </c>
      <c r="C40" s="21">
        <v>1</v>
      </c>
      <c r="D40" s="37">
        <v>6.1996280223186595E-4</v>
      </c>
    </row>
    <row r="41" spans="2:4">
      <c r="B41" s="36" t="s">
        <v>164</v>
      </c>
      <c r="C41" s="21">
        <v>1</v>
      </c>
      <c r="D41" s="37">
        <v>6.1996280223186595E-4</v>
      </c>
    </row>
    <row r="42" spans="2:4">
      <c r="B42" s="36" t="s">
        <v>165</v>
      </c>
      <c r="C42" s="21">
        <v>1</v>
      </c>
      <c r="D42" s="37">
        <v>6.1996280223186595E-4</v>
      </c>
    </row>
    <row r="43" spans="2:4">
      <c r="B43" s="36" t="s">
        <v>166</v>
      </c>
      <c r="C43" s="21">
        <v>1</v>
      </c>
      <c r="D43" s="37">
        <v>6.1996280223186595E-4</v>
      </c>
    </row>
    <row r="44" spans="2:4">
      <c r="B44" s="36" t="s">
        <v>167</v>
      </c>
      <c r="C44" s="21">
        <v>1</v>
      </c>
      <c r="D44" s="37">
        <v>6.1996280223186595E-4</v>
      </c>
    </row>
    <row r="45" spans="2:4">
      <c r="B45" s="36" t="s">
        <v>168</v>
      </c>
      <c r="C45" s="21">
        <v>1</v>
      </c>
      <c r="D45" s="37">
        <v>6.1996280223186595E-4</v>
      </c>
    </row>
    <row r="46" spans="2:4">
      <c r="B46" s="36" t="s">
        <v>169</v>
      </c>
      <c r="C46" s="21">
        <v>1</v>
      </c>
      <c r="D46" s="37">
        <v>6.1996280223186595E-4</v>
      </c>
    </row>
    <row r="47" spans="2:4">
      <c r="B47" s="34" t="s">
        <v>45</v>
      </c>
      <c r="C47" s="38">
        <f>SUM(C5:C46)</f>
        <v>1613</v>
      </c>
      <c r="D47" s="39"/>
    </row>
    <row r="49" spans="2:7">
      <c r="B49" t="s">
        <v>107</v>
      </c>
    </row>
    <row r="50" spans="2:7">
      <c r="B50" t="s">
        <v>108</v>
      </c>
    </row>
    <row r="52" spans="2:7">
      <c r="G52" t="s">
        <v>107</v>
      </c>
    </row>
    <row r="53" spans="2:7">
      <c r="G53" t="s">
        <v>108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73"/>
  <sheetViews>
    <sheetView workbookViewId="0">
      <selection activeCell="C4" sqref="C4"/>
    </sheetView>
  </sheetViews>
  <sheetFormatPr defaultColWidth="9" defaultRowHeight="15"/>
  <cols>
    <col min="2" max="2" width="14.42578125" customWidth="1"/>
    <col min="3" max="4" width="14" style="21" customWidth="1"/>
    <col min="5" max="5" width="20.42578125" style="21" customWidth="1"/>
  </cols>
  <sheetData>
    <row r="2" spans="2:16">
      <c r="B2" t="s">
        <v>170</v>
      </c>
      <c r="G2" t="s">
        <v>171</v>
      </c>
      <c r="P2" t="s">
        <v>172</v>
      </c>
    </row>
    <row r="4" spans="2:16">
      <c r="B4" s="22" t="s">
        <v>1</v>
      </c>
      <c r="C4" s="23" t="s">
        <v>173</v>
      </c>
      <c r="D4" s="23" t="s">
        <v>174</v>
      </c>
      <c r="E4" s="24" t="s">
        <v>175</v>
      </c>
    </row>
    <row r="5" spans="2:16">
      <c r="B5" s="25" t="s">
        <v>77</v>
      </c>
      <c r="C5" s="26">
        <v>33</v>
      </c>
      <c r="D5" s="26">
        <v>16</v>
      </c>
      <c r="E5" s="27">
        <v>17</v>
      </c>
    </row>
    <row r="6" spans="2:16">
      <c r="B6" s="25" t="s">
        <v>106</v>
      </c>
      <c r="C6" s="26">
        <v>33</v>
      </c>
      <c r="D6" s="26">
        <v>18</v>
      </c>
      <c r="E6" s="27">
        <v>15</v>
      </c>
    </row>
    <row r="7" spans="2:16">
      <c r="B7" s="25" t="s">
        <v>61</v>
      </c>
      <c r="C7" s="26">
        <v>28</v>
      </c>
      <c r="D7" s="26">
        <v>16</v>
      </c>
      <c r="E7" s="27">
        <v>12</v>
      </c>
    </row>
    <row r="8" spans="2:16">
      <c r="B8" s="25" t="s">
        <v>71</v>
      </c>
      <c r="C8" s="26">
        <v>28</v>
      </c>
      <c r="D8" s="26">
        <v>16</v>
      </c>
      <c r="E8" s="27">
        <v>12</v>
      </c>
    </row>
    <row r="9" spans="2:16">
      <c r="B9" s="25" t="s">
        <v>91</v>
      </c>
      <c r="C9" s="26">
        <v>19</v>
      </c>
      <c r="D9" s="26">
        <v>7</v>
      </c>
      <c r="E9" s="27">
        <v>12</v>
      </c>
    </row>
    <row r="10" spans="2:16">
      <c r="B10" s="25" t="s">
        <v>93</v>
      </c>
      <c r="C10" s="26">
        <v>15</v>
      </c>
      <c r="D10" s="26">
        <v>3</v>
      </c>
      <c r="E10" s="27">
        <v>12</v>
      </c>
    </row>
    <row r="11" spans="2:16">
      <c r="B11" s="25" t="s">
        <v>94</v>
      </c>
      <c r="C11" s="26">
        <v>21</v>
      </c>
      <c r="D11" s="26">
        <v>9</v>
      </c>
      <c r="E11" s="27">
        <v>12</v>
      </c>
    </row>
    <row r="12" spans="2:16">
      <c r="B12" s="25" t="s">
        <v>126</v>
      </c>
      <c r="C12" s="26">
        <v>19</v>
      </c>
      <c r="D12" s="26">
        <v>8</v>
      </c>
      <c r="E12" s="27">
        <v>11</v>
      </c>
    </row>
    <row r="13" spans="2:16">
      <c r="B13" s="25" t="s">
        <v>90</v>
      </c>
      <c r="C13" s="26">
        <v>20</v>
      </c>
      <c r="D13" s="26">
        <v>9</v>
      </c>
      <c r="E13" s="27">
        <v>11</v>
      </c>
    </row>
    <row r="14" spans="2:16">
      <c r="B14" s="25" t="s">
        <v>68</v>
      </c>
      <c r="C14" s="26">
        <v>13</v>
      </c>
      <c r="D14" s="26">
        <v>3</v>
      </c>
      <c r="E14" s="27">
        <v>10</v>
      </c>
    </row>
    <row r="15" spans="2:16">
      <c r="B15" s="25" t="s">
        <v>78</v>
      </c>
      <c r="C15" s="26">
        <v>24</v>
      </c>
      <c r="D15" s="26">
        <v>14</v>
      </c>
      <c r="E15" s="27">
        <v>10</v>
      </c>
    </row>
    <row r="16" spans="2:16">
      <c r="B16" s="25" t="s">
        <v>52</v>
      </c>
      <c r="C16" s="26">
        <v>18</v>
      </c>
      <c r="D16" s="26">
        <v>9</v>
      </c>
      <c r="E16" s="27">
        <v>9</v>
      </c>
    </row>
    <row r="17" spans="2:5">
      <c r="B17" s="25" t="s">
        <v>67</v>
      </c>
      <c r="C17" s="26">
        <v>34</v>
      </c>
      <c r="D17" s="26">
        <v>25</v>
      </c>
      <c r="E17" s="27">
        <v>9</v>
      </c>
    </row>
    <row r="18" spans="2:5">
      <c r="B18" s="25" t="s">
        <v>76</v>
      </c>
      <c r="C18" s="26">
        <v>18</v>
      </c>
      <c r="D18" s="26">
        <v>9</v>
      </c>
      <c r="E18" s="27">
        <v>9</v>
      </c>
    </row>
    <row r="19" spans="2:5">
      <c r="B19" s="25" t="s">
        <v>73</v>
      </c>
      <c r="C19" s="26">
        <v>13</v>
      </c>
      <c r="D19" s="26">
        <v>5</v>
      </c>
      <c r="E19" s="27">
        <v>8</v>
      </c>
    </row>
    <row r="20" spans="2:5">
      <c r="B20" s="25" t="s">
        <v>80</v>
      </c>
      <c r="C20" s="26">
        <v>16</v>
      </c>
      <c r="D20" s="26">
        <v>8</v>
      </c>
      <c r="E20" s="27">
        <v>8</v>
      </c>
    </row>
    <row r="21" spans="2:5">
      <c r="B21" s="25" t="s">
        <v>82</v>
      </c>
      <c r="C21" s="26">
        <v>20</v>
      </c>
      <c r="D21" s="26">
        <v>12</v>
      </c>
      <c r="E21" s="27">
        <v>8</v>
      </c>
    </row>
    <row r="22" spans="2:5">
      <c r="B22" s="25" t="s">
        <v>83</v>
      </c>
      <c r="C22" s="26">
        <v>18</v>
      </c>
      <c r="D22" s="26">
        <v>10</v>
      </c>
      <c r="E22" s="27">
        <v>8</v>
      </c>
    </row>
    <row r="23" spans="2:5">
      <c r="B23" s="25" t="s">
        <v>74</v>
      </c>
      <c r="C23" s="26">
        <v>9</v>
      </c>
      <c r="D23" s="26">
        <v>2</v>
      </c>
      <c r="E23" s="27">
        <v>7</v>
      </c>
    </row>
    <row r="24" spans="2:5">
      <c r="B24" s="25" t="s">
        <v>98</v>
      </c>
      <c r="C24" s="26">
        <v>9</v>
      </c>
      <c r="D24" s="26">
        <v>2</v>
      </c>
      <c r="E24" s="27">
        <v>7</v>
      </c>
    </row>
    <row r="25" spans="2:5">
      <c r="B25" s="25" t="s">
        <v>57</v>
      </c>
      <c r="C25" s="26">
        <v>9</v>
      </c>
      <c r="D25" s="26">
        <v>3</v>
      </c>
      <c r="E25" s="27">
        <v>6</v>
      </c>
    </row>
    <row r="26" spans="2:5">
      <c r="B26" s="25" t="s">
        <v>58</v>
      </c>
      <c r="C26" s="26">
        <v>13</v>
      </c>
      <c r="D26" s="26">
        <v>7</v>
      </c>
      <c r="E26" s="27">
        <v>6</v>
      </c>
    </row>
    <row r="27" spans="2:5">
      <c r="B27" s="25" t="s">
        <v>60</v>
      </c>
      <c r="C27" s="26">
        <v>9</v>
      </c>
      <c r="D27" s="26">
        <v>3</v>
      </c>
      <c r="E27" s="27">
        <v>6</v>
      </c>
    </row>
    <row r="28" spans="2:5">
      <c r="B28" s="25" t="s">
        <v>62</v>
      </c>
      <c r="C28" s="26">
        <v>11</v>
      </c>
      <c r="D28" s="26">
        <v>5</v>
      </c>
      <c r="E28" s="27">
        <v>6</v>
      </c>
    </row>
    <row r="29" spans="2:5">
      <c r="B29" s="25" t="s">
        <v>70</v>
      </c>
      <c r="C29" s="26">
        <v>11</v>
      </c>
      <c r="D29" s="26">
        <v>5</v>
      </c>
      <c r="E29" s="27">
        <v>6</v>
      </c>
    </row>
    <row r="30" spans="2:5">
      <c r="B30" s="25" t="s">
        <v>89</v>
      </c>
      <c r="C30" s="26">
        <v>23</v>
      </c>
      <c r="D30" s="26">
        <v>17</v>
      </c>
      <c r="E30" s="27">
        <v>6</v>
      </c>
    </row>
    <row r="31" spans="2:5">
      <c r="B31" s="25" t="s">
        <v>99</v>
      </c>
      <c r="C31" s="26">
        <v>11</v>
      </c>
      <c r="D31" s="26">
        <v>5</v>
      </c>
      <c r="E31" s="27">
        <v>6</v>
      </c>
    </row>
    <row r="32" spans="2:5">
      <c r="B32" s="25" t="s">
        <v>63</v>
      </c>
      <c r="C32" s="26">
        <v>12</v>
      </c>
      <c r="D32" s="26">
        <v>7</v>
      </c>
      <c r="E32" s="27">
        <v>5</v>
      </c>
    </row>
    <row r="33" spans="2:5">
      <c r="B33" s="25" t="s">
        <v>69</v>
      </c>
      <c r="C33" s="26">
        <v>10</v>
      </c>
      <c r="D33" s="26">
        <v>5</v>
      </c>
      <c r="E33" s="27">
        <v>5</v>
      </c>
    </row>
    <row r="34" spans="2:5">
      <c r="B34" s="25" t="s">
        <v>125</v>
      </c>
      <c r="C34" s="26">
        <v>9</v>
      </c>
      <c r="D34" s="26">
        <v>4</v>
      </c>
      <c r="E34" s="27">
        <v>5</v>
      </c>
    </row>
    <row r="35" spans="2:5">
      <c r="B35" s="25" t="s">
        <v>124</v>
      </c>
      <c r="C35" s="26">
        <v>9</v>
      </c>
      <c r="D35" s="26">
        <v>4</v>
      </c>
      <c r="E35" s="27">
        <v>5</v>
      </c>
    </row>
    <row r="36" spans="2:5">
      <c r="B36" s="25" t="s">
        <v>84</v>
      </c>
      <c r="C36" s="26">
        <v>13</v>
      </c>
      <c r="D36" s="26">
        <v>8</v>
      </c>
      <c r="E36" s="27">
        <v>5</v>
      </c>
    </row>
    <row r="37" spans="2:5">
      <c r="B37" s="25" t="s">
        <v>85</v>
      </c>
      <c r="C37" s="26">
        <v>8</v>
      </c>
      <c r="D37" s="26">
        <v>3</v>
      </c>
      <c r="E37" s="27">
        <v>5</v>
      </c>
    </row>
    <row r="38" spans="2:5">
      <c r="B38" s="25" t="s">
        <v>86</v>
      </c>
      <c r="C38" s="26">
        <v>11</v>
      </c>
      <c r="D38" s="26">
        <v>6</v>
      </c>
      <c r="E38" s="27">
        <v>5</v>
      </c>
    </row>
    <row r="39" spans="2:5">
      <c r="B39" s="25" t="s">
        <v>87</v>
      </c>
      <c r="C39" s="26">
        <v>9</v>
      </c>
      <c r="D39" s="26">
        <v>4</v>
      </c>
      <c r="E39" s="27">
        <v>5</v>
      </c>
    </row>
    <row r="40" spans="2:5">
      <c r="B40" s="25" t="s">
        <v>88</v>
      </c>
      <c r="C40" s="26">
        <v>10</v>
      </c>
      <c r="D40" s="26">
        <v>5</v>
      </c>
      <c r="E40" s="27">
        <v>5</v>
      </c>
    </row>
    <row r="41" spans="2:5">
      <c r="B41" s="25" t="s">
        <v>100</v>
      </c>
      <c r="C41" s="26">
        <v>8</v>
      </c>
      <c r="D41" s="26">
        <v>3</v>
      </c>
      <c r="E41" s="27">
        <v>5</v>
      </c>
    </row>
    <row r="42" spans="2:5">
      <c r="B42" s="25" t="s">
        <v>53</v>
      </c>
      <c r="C42" s="26">
        <v>7</v>
      </c>
      <c r="D42" s="26">
        <v>3</v>
      </c>
      <c r="E42" s="27">
        <v>4</v>
      </c>
    </row>
    <row r="43" spans="2:5">
      <c r="B43" s="25" t="s">
        <v>55</v>
      </c>
      <c r="C43" s="26">
        <v>9</v>
      </c>
      <c r="D43" s="26">
        <v>5</v>
      </c>
      <c r="E43" s="27">
        <v>4</v>
      </c>
    </row>
    <row r="44" spans="2:5">
      <c r="B44" s="25" t="s">
        <v>59</v>
      </c>
      <c r="C44" s="26">
        <v>6</v>
      </c>
      <c r="D44" s="26">
        <v>2</v>
      </c>
      <c r="E44" s="27">
        <v>4</v>
      </c>
    </row>
    <row r="45" spans="2:5">
      <c r="B45" s="25" t="s">
        <v>66</v>
      </c>
      <c r="C45" s="26">
        <v>9</v>
      </c>
      <c r="D45" s="26">
        <v>5</v>
      </c>
      <c r="E45" s="27">
        <v>4</v>
      </c>
    </row>
    <row r="46" spans="2:5">
      <c r="B46" s="25" t="s">
        <v>72</v>
      </c>
      <c r="C46" s="26">
        <v>6</v>
      </c>
      <c r="D46" s="26">
        <v>2</v>
      </c>
      <c r="E46" s="27">
        <v>4</v>
      </c>
    </row>
    <row r="47" spans="2:5">
      <c r="B47" s="25" t="s">
        <v>104</v>
      </c>
      <c r="C47" s="26">
        <v>12</v>
      </c>
      <c r="D47" s="26">
        <v>8</v>
      </c>
      <c r="E47" s="27">
        <v>4</v>
      </c>
    </row>
    <row r="48" spans="2:5">
      <c r="B48" s="25" t="s">
        <v>46</v>
      </c>
      <c r="C48" s="26">
        <v>4</v>
      </c>
      <c r="D48" s="26">
        <v>1</v>
      </c>
      <c r="E48" s="27">
        <v>3</v>
      </c>
    </row>
    <row r="49" spans="2:5">
      <c r="B49" s="25" t="s">
        <v>65</v>
      </c>
      <c r="C49" s="26">
        <v>13</v>
      </c>
      <c r="D49" s="26">
        <v>10</v>
      </c>
      <c r="E49" s="27">
        <v>3</v>
      </c>
    </row>
    <row r="50" spans="2:5">
      <c r="B50" s="25" t="s">
        <v>81</v>
      </c>
      <c r="C50" s="26">
        <v>12</v>
      </c>
      <c r="D50" s="26">
        <v>9</v>
      </c>
      <c r="E50" s="27">
        <v>3</v>
      </c>
    </row>
    <row r="51" spans="2:5">
      <c r="B51" s="25" t="s">
        <v>92</v>
      </c>
      <c r="C51" s="26">
        <v>5</v>
      </c>
      <c r="D51" s="26">
        <v>2</v>
      </c>
      <c r="E51" s="27">
        <v>3</v>
      </c>
    </row>
    <row r="52" spans="2:5">
      <c r="B52" s="25" t="s">
        <v>96</v>
      </c>
      <c r="C52" s="26">
        <v>8</v>
      </c>
      <c r="D52" s="26">
        <v>5</v>
      </c>
      <c r="E52" s="27">
        <v>3</v>
      </c>
    </row>
    <row r="53" spans="2:5">
      <c r="B53" s="25" t="s">
        <v>103</v>
      </c>
      <c r="C53" s="26">
        <v>7</v>
      </c>
      <c r="D53" s="26">
        <v>4</v>
      </c>
      <c r="E53" s="27">
        <v>3</v>
      </c>
    </row>
    <row r="54" spans="2:5">
      <c r="B54" s="25" t="s">
        <v>105</v>
      </c>
      <c r="C54" s="26">
        <v>8</v>
      </c>
      <c r="D54" s="26">
        <v>5</v>
      </c>
      <c r="E54" s="27">
        <v>3</v>
      </c>
    </row>
    <row r="55" spans="2:5">
      <c r="B55" s="25" t="s">
        <v>47</v>
      </c>
      <c r="C55" s="26">
        <v>4</v>
      </c>
      <c r="D55" s="26">
        <v>2</v>
      </c>
      <c r="E55" s="27">
        <v>2</v>
      </c>
    </row>
    <row r="56" spans="2:5">
      <c r="B56" s="25" t="s">
        <v>48</v>
      </c>
      <c r="C56" s="26">
        <v>4</v>
      </c>
      <c r="D56" s="26">
        <v>2</v>
      </c>
      <c r="E56" s="27">
        <v>2</v>
      </c>
    </row>
    <row r="57" spans="2:5">
      <c r="B57" s="25" t="s">
        <v>50</v>
      </c>
      <c r="C57" s="26">
        <v>6</v>
      </c>
      <c r="D57" s="26">
        <v>4</v>
      </c>
      <c r="E57" s="27">
        <v>2</v>
      </c>
    </row>
    <row r="58" spans="2:5">
      <c r="B58" s="25" t="s">
        <v>54</v>
      </c>
      <c r="C58" s="26">
        <v>9</v>
      </c>
      <c r="D58" s="26">
        <v>7</v>
      </c>
      <c r="E58" s="27">
        <v>2</v>
      </c>
    </row>
    <row r="59" spans="2:5">
      <c r="B59" s="25" t="s">
        <v>56</v>
      </c>
      <c r="C59" s="26">
        <v>4</v>
      </c>
      <c r="D59" s="26">
        <v>2</v>
      </c>
      <c r="E59" s="27">
        <v>2</v>
      </c>
    </row>
    <row r="60" spans="2:5">
      <c r="B60" s="25" t="s">
        <v>95</v>
      </c>
      <c r="C60" s="26">
        <v>3</v>
      </c>
      <c r="D60" s="26">
        <v>1</v>
      </c>
      <c r="E60" s="27">
        <v>2</v>
      </c>
    </row>
    <row r="61" spans="2:5">
      <c r="B61" s="25" t="s">
        <v>97</v>
      </c>
      <c r="C61" s="26">
        <v>7</v>
      </c>
      <c r="D61" s="26">
        <v>5</v>
      </c>
      <c r="E61" s="27">
        <v>2</v>
      </c>
    </row>
    <row r="62" spans="2:5">
      <c r="B62" s="25" t="s">
        <v>101</v>
      </c>
      <c r="C62" s="26">
        <v>7</v>
      </c>
      <c r="D62" s="26">
        <v>5</v>
      </c>
      <c r="E62" s="27">
        <v>2</v>
      </c>
    </row>
    <row r="63" spans="2:5">
      <c r="B63" s="25" t="s">
        <v>49</v>
      </c>
      <c r="C63" s="26">
        <v>2</v>
      </c>
      <c r="D63" s="26">
        <v>1</v>
      </c>
      <c r="E63" s="27">
        <v>1</v>
      </c>
    </row>
    <row r="64" spans="2:5">
      <c r="B64" s="25" t="s">
        <v>51</v>
      </c>
      <c r="C64" s="26">
        <v>2</v>
      </c>
      <c r="D64" s="26">
        <v>1</v>
      </c>
      <c r="E64" s="27">
        <v>1</v>
      </c>
    </row>
    <row r="65" spans="2:16">
      <c r="B65" s="28" t="s">
        <v>102</v>
      </c>
      <c r="C65" s="29">
        <v>9</v>
      </c>
      <c r="D65" s="29">
        <v>8</v>
      </c>
      <c r="E65" s="30">
        <v>1</v>
      </c>
    </row>
    <row r="66" spans="2:16">
      <c r="B66" s="31" t="s">
        <v>45</v>
      </c>
      <c r="C66" s="32">
        <f>SUM(C5:C65)</f>
        <v>757</v>
      </c>
      <c r="D66" s="32">
        <f>SUM(D5:D65)</f>
        <v>394</v>
      </c>
      <c r="E66" s="33">
        <f>C66-D66</f>
        <v>363</v>
      </c>
      <c r="P66" t="s">
        <v>107</v>
      </c>
    </row>
    <row r="67" spans="2:16">
      <c r="P67" t="s">
        <v>176</v>
      </c>
    </row>
    <row r="68" spans="2:16">
      <c r="B68" t="s">
        <v>107</v>
      </c>
    </row>
    <row r="69" spans="2:16">
      <c r="B69" t="s">
        <v>176</v>
      </c>
    </row>
    <row r="72" spans="2:16">
      <c r="G72" t="s">
        <v>107</v>
      </c>
    </row>
    <row r="73" spans="2:16">
      <c r="G73" t="s">
        <v>176</v>
      </c>
    </row>
  </sheetData>
  <sortState xmlns:xlrd2="http://schemas.microsoft.com/office/spreadsheetml/2017/richdata2" ref="B5:E65">
    <sortCondition descending="1" ref="E5:E6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Anëtar këshilli</vt:lpstr>
      <vt:lpstr>PS</vt:lpstr>
      <vt:lpstr>Bashkë Fitojmë</vt:lpstr>
      <vt:lpstr>PSD</vt:lpstr>
      <vt:lpstr>PD</vt:lpstr>
      <vt:lpstr>Kryesim nr. këshilltarë</vt:lpstr>
      <vt:lpstr>Kryesim sipas bashkive</vt:lpstr>
      <vt:lpstr>Nr. këshilltarë 2023</vt:lpstr>
      <vt:lpstr>Ps këshilltarë</vt:lpstr>
      <vt:lpstr>BF-PD</vt:lpstr>
      <vt:lpstr>Nr. Këshilltarë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User</cp:lastModifiedBy>
  <dcterms:created xsi:type="dcterms:W3CDTF">2023-06-01T12:36:00Z</dcterms:created>
  <dcterms:modified xsi:type="dcterms:W3CDTF">2023-06-11T13:54:36Z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1D1DFE2CDAEB4469B9AD15D7D167A30F</vt:lpwstr>
  </property>
  <property fmtid="{D5CDD505-2E9C-101B-9397-08002B2CF9AE}" pid="3" name="KSOProductBuildVer">
    <vt:lpwstr>1033-11.2.0.11219</vt:lpwstr>
  </property>
</Properties>
</file>