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\"/>
    </mc:Choice>
  </mc:AlternateContent>
  <xr:revisionPtr revIDLastSave="0" documentId="8_{7C1F6389-B150-4A24-9ACD-1DA56A8085CC}" xr6:coauthVersionLast="47" xr6:coauthVersionMax="47" xr10:uidLastSave="{00000000-0000-0000-0000-000000000000}"/>
  <bookViews>
    <workbookView xWindow="-110" yWindow="-110" windowWidth="19420" windowHeight="10300" tabRatio="735" xr2:uid="{75F5DDE5-5891-44C0-8679-EBF833D7239A}"/>
  </bookViews>
  <sheets>
    <sheet name="Total Të Ardhura" sheetId="1" r:id="rId1"/>
    <sheet name="TR - Pushteti Vendor" sheetId="2" r:id="rId2"/>
    <sheet name="TR - TVSH" sheetId="3" r:id="rId3"/>
    <sheet name="TR - Dividenti" sheetId="4" r:id="rId4"/>
    <sheet name="TR- Tatime dhe Doganat" sheetId="5" r:id="rId5"/>
    <sheet name="Të Ardhura Jo Tatimore" sheetId="6" r:id="rId6"/>
    <sheet name="Fonde Special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" l="1"/>
  <c r="E57" i="1"/>
  <c r="K27" i="7"/>
  <c r="E29" i="7"/>
  <c r="E30" i="7"/>
  <c r="E31" i="7"/>
  <c r="E28" i="7"/>
  <c r="N6" i="4"/>
  <c r="E6" i="4"/>
  <c r="F6" i="4"/>
  <c r="G6" i="4"/>
  <c r="H6" i="4"/>
  <c r="I6" i="4"/>
  <c r="J6" i="4"/>
  <c r="K6" i="4"/>
  <c r="L6" i="4"/>
  <c r="M6" i="4"/>
  <c r="D6" i="4"/>
  <c r="E56" i="1"/>
  <c r="E55" i="1"/>
  <c r="E30" i="1"/>
  <c r="E31" i="1"/>
  <c r="E32" i="1"/>
  <c r="E29" i="1"/>
</calcChain>
</file>

<file path=xl/sharedStrings.xml><?xml version="1.0" encoding="utf-8"?>
<sst xmlns="http://schemas.openxmlformats.org/spreadsheetml/2006/main" count="128" uniqueCount="57">
  <si>
    <t>Të ardhura nga ndihmat</t>
  </si>
  <si>
    <t>Të ardhura tatimore</t>
  </si>
  <si>
    <t>Të ardhura Jotatimore</t>
  </si>
  <si>
    <t>Totali i Të Ardhurave</t>
  </si>
  <si>
    <t>Realizimi 4 mujor</t>
  </si>
  <si>
    <t>Tabela 1: Të Ardhura në Buxhetin e Shtetit, katërmujori janar - prill 2023, në miliard lekë</t>
  </si>
  <si>
    <t>Grafiku 1: Të Ardhura në Buxhetin e Shtetit, katërmujori janar - prill 2023, në miliard lekë</t>
  </si>
  <si>
    <t>Të ardhura nga Pushteti Vendor</t>
  </si>
  <si>
    <t>Fakt 2022</t>
  </si>
  <si>
    <t>Plan 2023</t>
  </si>
  <si>
    <t>Fakt 2023</t>
  </si>
  <si>
    <t>Tatimi mbi Vlerën e Shtuar</t>
  </si>
  <si>
    <t>Ndryshimi vjetor në %</t>
  </si>
  <si>
    <t>Tatimi mbi Fitimin</t>
  </si>
  <si>
    <t>Akcizat</t>
  </si>
  <si>
    <t>Tatimi mbi të Ardhurat Personale</t>
  </si>
  <si>
    <t>Taksa Nacionale dhe të tjera</t>
  </si>
  <si>
    <t>Taksa Doganore</t>
  </si>
  <si>
    <t>Total Nga Tatimet dhe Doganat</t>
  </si>
  <si>
    <t>Norma e Realizimit</t>
  </si>
  <si>
    <t>Tran.Fitimi nga Banka e Shqipërisë</t>
  </si>
  <si>
    <t>Të ardhura nga Inst.Buxhetore</t>
  </si>
  <si>
    <t>Tarifat sherbimeve</t>
  </si>
  <si>
    <t xml:space="preserve">Të tjera </t>
  </si>
  <si>
    <t>Kthim kapitali nga AIC</t>
  </si>
  <si>
    <t>Sigurimi Shoqeror</t>
  </si>
  <si>
    <t>Sigurimi Shëndetsor</t>
  </si>
  <si>
    <t>Të ardhura për kompensim në vlerë te pronarëve</t>
  </si>
  <si>
    <t>Total Të ardhura nga fondet speciale</t>
  </si>
  <si>
    <t>Komente dhe Analiza: Open Data Albania</t>
  </si>
  <si>
    <t>Burimi: MFE, https://financa.gov.al/statistika-fiskale-mujore/</t>
  </si>
  <si>
    <t>Norma e Realizimit Të Ardhura Jo Tatimore, Buxheti i Shtetit, janar-prill 2023</t>
  </si>
  <si>
    <t>Fakt Katërmujori 2022</t>
  </si>
  <si>
    <t>Plan Katërmujori 2023</t>
  </si>
  <si>
    <t>Fakt Katërmujori 2023</t>
  </si>
  <si>
    <t>Tabela 2: Norma e Realizimit Të Ardhura në Buxhetin e Shtetit, katërmujori janar-prill 2023, në miliard lekë</t>
  </si>
  <si>
    <t>Grafiku 2: Norma e Realizimit Të Ardhura në Buxhetin e Shtetit, katërmujori janar-prill 2023, në miliard lekë</t>
  </si>
  <si>
    <t>Tabela 3: Krahasim Të Ardhura Buxheti i Shtetit katërmujori janar-prill 2023 vs 2022, në miliard lekë</t>
  </si>
  <si>
    <t>Grafiku 3: Krahasim Të Ardhura Buxheti i Shtetit katërmujori janar-prill 2023 vs 2022, në miliard lekë</t>
  </si>
  <si>
    <t>Ndryshimi në % kundrejt 4 mujorit 2022</t>
  </si>
  <si>
    <t>Tabela 4: Të Ardhura Pushteti Vendor, katërmujori janar-prill, në miliard lekë</t>
  </si>
  <si>
    <t>Grafiku 4: Të Ardhura Pushteti Vendor, katërmujori janar-prill, në miliard lekë</t>
  </si>
  <si>
    <t>Tabela 5:Arkëtime TVSH, Buxheti i Shtetit, katërmujori janar - prill, miliard lekë</t>
  </si>
  <si>
    <t>Grafiku 5:Arkëtime TVSH, Buxheti i Shtetit, katërmujori janar - prill, miliard lekë</t>
  </si>
  <si>
    <t>Tabela 6: Të ardhura nga dividendi, Buxheti i Shtetit, katërmujorë janar-prill 2012-2023, në milion lekë</t>
  </si>
  <si>
    <t>Grafiku 6: Të ardhura nga dividendi, Buxheti i Shtetit, katërmujorë janar-prill 2012-2023, në milion lekë</t>
  </si>
  <si>
    <t>Tabela 7: Të Ardhura nga Tatimet dhe Doganat, Buxheti i Shtetit, katërmujori janar-prill, miliard lekë</t>
  </si>
  <si>
    <t>Grafiku 7: Të Ardhura nga Tatimet dhe Doganat, Buxheti i Shtetit, katërmujori janar-prill, miliard lekë</t>
  </si>
  <si>
    <t>Tabela 8: Realizim Të Ardhura nga Tatimet dhe Doganat, Buxheti i Shtetit, katërmujori janar-prill 2023</t>
  </si>
  <si>
    <t>Grafiku 8: Realizim Të Ardhura nga Tatimet dhe Doganat, Buxheti i Shtetit, katërmujori janar-prill 2023</t>
  </si>
  <si>
    <t>Tabela 9: Të Ardhura jo Tatimore Buxheti i Shtetit, katërmujori janar-prill, në milion lekë</t>
  </si>
  <si>
    <t>Grafiku 9: Të Ardhura jo Tatimore Buxheti i Shtetit, katërmujori janar-prill, në milion lekë</t>
  </si>
  <si>
    <t>Tabela 10: Të Ardhura nga Fondet Speciale, Buxheti i Shtetit katërmujori janar-prill, në milion lekë</t>
  </si>
  <si>
    <t>Grafiku 10: Të Ardhura nga Fondet Speciale, Buxheti i Shtetit katërmujori janar-prill, në milion lekë</t>
  </si>
  <si>
    <t>Tabela 11: Realizim Të Ardhura Buxheti i Shtetit, katërmujori janar-prill 2023</t>
  </si>
  <si>
    <t>Grafiku 11: Realizim Të Ardhura Buxheti i Shtetit, katërmujori janar-prill 2023</t>
  </si>
  <si>
    <t>Dividendi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</si>
</sst>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\(0\)"/>
    <numFmt numFmtId="165" formatCode="#,##0.0"/>
    <numFmt numFmtId="166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 "/>
    </font>
    <font>
      <b/>
      <sz val="10"/>
      <name val="Calibri "/>
    </font>
    <font>
      <sz val="11"/>
      <name val="Calibri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9" fontId="0" fillId="0" borderId="7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1" applyNumberFormat="1" applyFont="1"/>
    <xf numFmtId="165" fontId="5" fillId="2" borderId="0" xfId="0" applyNumberFormat="1" applyFont="1" applyFill="1" applyAlignment="1" applyProtection="1">
      <alignment horizontal="right" vertical="center"/>
      <protection hidden="1"/>
    </xf>
    <xf numFmtId="165" fontId="5" fillId="2" borderId="16" xfId="0" applyNumberFormat="1" applyFont="1" applyFill="1" applyBorder="1" applyAlignment="1" applyProtection="1">
      <alignment horizontal="right" vertical="center"/>
      <protection hidden="1"/>
    </xf>
    <xf numFmtId="0" fontId="0" fillId="3" borderId="6" xfId="0" applyFill="1" applyBorder="1"/>
    <xf numFmtId="164" fontId="5" fillId="3" borderId="17" xfId="0" applyNumberFormat="1" applyFont="1" applyFill="1" applyBorder="1" applyAlignment="1" applyProtection="1">
      <alignment vertical="center"/>
      <protection hidden="1"/>
    </xf>
    <xf numFmtId="0" fontId="0" fillId="3" borderId="5" xfId="0" applyFill="1" applyBorder="1"/>
    <xf numFmtId="0" fontId="0" fillId="3" borderId="12" xfId="0" applyFill="1" applyBorder="1"/>
    <xf numFmtId="164" fontId="6" fillId="3" borderId="6" xfId="0" applyNumberFormat="1" applyFont="1" applyFill="1" applyBorder="1" applyAlignment="1" applyProtection="1">
      <alignment vertical="center"/>
      <protection hidden="1"/>
    </xf>
    <xf numFmtId="165" fontId="6" fillId="3" borderId="5" xfId="0" applyNumberFormat="1" applyFont="1" applyFill="1" applyBorder="1" applyAlignment="1" applyProtection="1">
      <alignment horizontal="right" vertical="center"/>
      <protection hidden="1"/>
    </xf>
    <xf numFmtId="165" fontId="6" fillId="3" borderId="12" xfId="0" applyNumberFormat="1" applyFont="1" applyFill="1" applyBorder="1" applyAlignment="1" applyProtection="1">
      <alignment horizontal="right" vertical="center"/>
      <protection hidden="1"/>
    </xf>
    <xf numFmtId="166" fontId="0" fillId="0" borderId="16" xfId="1" applyNumberFormat="1" applyFont="1" applyBorder="1"/>
    <xf numFmtId="0" fontId="0" fillId="3" borderId="17" xfId="0" applyFill="1" applyBorder="1"/>
    <xf numFmtId="0" fontId="0" fillId="3" borderId="15" xfId="0" applyFill="1" applyBorder="1"/>
    <xf numFmtId="165" fontId="5" fillId="2" borderId="0" xfId="0" applyNumberFormat="1" applyFont="1" applyFill="1" applyAlignment="1" applyProtection="1">
      <alignment horizontal="center" vertical="center"/>
      <protection hidden="1"/>
    </xf>
    <xf numFmtId="165" fontId="6" fillId="3" borderId="5" xfId="0" applyNumberFormat="1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6" fontId="0" fillId="0" borderId="16" xfId="1" applyNumberFormat="1" applyFont="1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/>
    </xf>
    <xf numFmtId="3" fontId="5" fillId="2" borderId="4" xfId="0" applyNumberFormat="1" applyFont="1" applyFill="1" applyBorder="1" applyAlignment="1" applyProtection="1">
      <alignment horizontal="center" vertical="center"/>
      <protection hidden="1"/>
    </xf>
    <xf numFmtId="3" fontId="5" fillId="2" borderId="2" xfId="0" applyNumberFormat="1" applyFont="1" applyFill="1" applyBorder="1" applyAlignment="1" applyProtection="1">
      <alignment horizontal="center" vertical="center"/>
      <protection hidden="1"/>
    </xf>
    <xf numFmtId="164" fontId="5" fillId="2" borderId="18" xfId="0" applyNumberFormat="1" applyFont="1" applyFill="1" applyBorder="1" applyAlignment="1" applyProtection="1">
      <alignment vertical="center"/>
      <protection hidden="1"/>
    </xf>
    <xf numFmtId="3" fontId="5" fillId="2" borderId="19" xfId="0" applyNumberFormat="1" applyFont="1" applyFill="1" applyBorder="1" applyAlignment="1" applyProtection="1">
      <alignment horizontal="center" vertical="center"/>
      <protection hidden="1"/>
    </xf>
    <xf numFmtId="164" fontId="5" fillId="2" borderId="20" xfId="0" applyNumberFormat="1" applyFont="1" applyFill="1" applyBorder="1" applyAlignment="1" applyProtection="1">
      <alignment vertical="center"/>
      <protection hidden="1"/>
    </xf>
    <xf numFmtId="164" fontId="6" fillId="2" borderId="11" xfId="0" applyNumberFormat="1" applyFont="1" applyFill="1" applyBorder="1" applyAlignment="1" applyProtection="1">
      <alignment vertical="center"/>
      <protection hidden="1"/>
    </xf>
    <xf numFmtId="164" fontId="6" fillId="3" borderId="11" xfId="0" applyNumberFormat="1" applyFont="1" applyFill="1" applyBorder="1" applyAlignment="1" applyProtection="1">
      <alignment vertical="center"/>
      <protection hidden="1"/>
    </xf>
    <xf numFmtId="3" fontId="5" fillId="2" borderId="23" xfId="0" applyNumberFormat="1" applyFont="1" applyFill="1" applyBorder="1" applyAlignment="1" applyProtection="1">
      <alignment horizontal="center" vertical="center"/>
      <protection hidden="1"/>
    </xf>
    <xf numFmtId="3" fontId="5" fillId="2" borderId="24" xfId="0" applyNumberFormat="1" applyFont="1" applyFill="1" applyBorder="1" applyAlignment="1" applyProtection="1">
      <alignment horizontal="center" vertical="center"/>
      <protection hidden="1"/>
    </xf>
    <xf numFmtId="3" fontId="5" fillId="2" borderId="25" xfId="0" applyNumberFormat="1" applyFont="1" applyFill="1" applyBorder="1" applyAlignment="1" applyProtection="1">
      <alignment horizontal="center" vertical="center"/>
      <protection hidden="1"/>
    </xf>
    <xf numFmtId="3" fontId="6" fillId="2" borderId="26" xfId="0" applyNumberFormat="1" applyFont="1" applyFill="1" applyBorder="1" applyAlignment="1" applyProtection="1">
      <alignment horizontal="center" vertical="center"/>
      <protection hidden="1"/>
    </xf>
    <xf numFmtId="3" fontId="6" fillId="2" borderId="5" xfId="0" applyNumberFormat="1" applyFont="1" applyFill="1" applyBorder="1" applyAlignment="1" applyProtection="1">
      <alignment horizontal="center" vertical="center"/>
      <protection hidden="1"/>
    </xf>
    <xf numFmtId="3" fontId="6" fillId="2" borderId="12" xfId="0" applyNumberFormat="1" applyFont="1" applyFill="1" applyBorder="1" applyAlignment="1" applyProtection="1">
      <alignment horizontal="center" vertical="center"/>
      <protection hidden="1"/>
    </xf>
    <xf numFmtId="166" fontId="0" fillId="3" borderId="12" xfId="1" applyNumberFormat="1" applyFont="1" applyFill="1" applyBorder="1"/>
    <xf numFmtId="0" fontId="7" fillId="3" borderId="5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3" fontId="7" fillId="2" borderId="2" xfId="0" applyNumberFormat="1" applyFont="1" applyFill="1" applyBorder="1" applyAlignment="1" applyProtection="1">
      <alignment horizontal="center"/>
      <protection hidden="1"/>
    </xf>
    <xf numFmtId="3" fontId="7" fillId="2" borderId="19" xfId="0" applyNumberFormat="1" applyFont="1" applyFill="1" applyBorder="1" applyAlignment="1" applyProtection="1">
      <alignment horizontal="center"/>
      <protection hidden="1"/>
    </xf>
    <xf numFmtId="3" fontId="7" fillId="2" borderId="21" xfId="0" applyNumberFormat="1" applyFont="1" applyFill="1" applyBorder="1" applyAlignment="1" applyProtection="1">
      <alignment horizontal="center"/>
      <protection hidden="1"/>
    </xf>
    <xf numFmtId="3" fontId="7" fillId="2" borderId="22" xfId="0" applyNumberFormat="1" applyFont="1" applyFill="1" applyBorder="1" applyAlignment="1" applyProtection="1">
      <alignment horizontal="center"/>
      <protection hidden="1"/>
    </xf>
    <xf numFmtId="164" fontId="7" fillId="2" borderId="27" xfId="0" applyNumberFormat="1" applyFont="1" applyFill="1" applyBorder="1" applyAlignment="1" applyProtection="1">
      <alignment vertical="center"/>
      <protection hidden="1"/>
    </xf>
    <xf numFmtId="164" fontId="7" fillId="2" borderId="28" xfId="0" applyNumberFormat="1" applyFont="1" applyFill="1" applyBorder="1" applyAlignment="1" applyProtection="1">
      <alignment vertical="center"/>
      <protection hidden="1"/>
    </xf>
    <xf numFmtId="164" fontId="7" fillId="2" borderId="29" xfId="0" applyNumberFormat="1" applyFont="1" applyFill="1" applyBorder="1" applyAlignment="1" applyProtection="1">
      <alignment vertical="center"/>
      <protection hidden="1"/>
    </xf>
    <xf numFmtId="3" fontId="7" fillId="2" borderId="30" xfId="0" applyNumberFormat="1" applyFont="1" applyFill="1" applyBorder="1" applyAlignment="1" applyProtection="1">
      <alignment horizontal="center"/>
      <protection hidden="1"/>
    </xf>
    <xf numFmtId="3" fontId="7" fillId="2" borderId="31" xfId="0" applyNumberFormat="1" applyFont="1" applyFill="1" applyBorder="1" applyAlignment="1" applyProtection="1">
      <alignment horizontal="center"/>
      <protection hidden="1"/>
    </xf>
    <xf numFmtId="164" fontId="7" fillId="3" borderId="15" xfId="0" applyNumberFormat="1" applyFont="1" applyFill="1" applyBorder="1" applyAlignment="1" applyProtection="1">
      <alignment vertical="center"/>
      <protection hidden="1"/>
    </xf>
    <xf numFmtId="3" fontId="7" fillId="3" borderId="7" xfId="0" applyNumberFormat="1" applyFont="1" applyFill="1" applyBorder="1" applyAlignment="1" applyProtection="1">
      <alignment horizontal="center"/>
      <protection hidden="1"/>
    </xf>
    <xf numFmtId="3" fontId="7" fillId="3" borderId="8" xfId="0" applyNumberFormat="1" applyFont="1" applyFill="1" applyBorder="1" applyAlignment="1" applyProtection="1">
      <alignment horizontal="center"/>
      <protection hidden="1"/>
    </xf>
    <xf numFmtId="0" fontId="7" fillId="3" borderId="6" xfId="0" applyFont="1" applyFill="1" applyBorder="1"/>
    <xf numFmtId="3" fontId="3" fillId="2" borderId="3" xfId="0" applyNumberFormat="1" applyFont="1" applyFill="1" applyBorder="1" applyAlignment="1" applyProtection="1">
      <alignment vertical="center"/>
      <protection hidden="1"/>
    </xf>
    <xf numFmtId="9" fontId="0" fillId="3" borderId="17" xfId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0" fillId="3" borderId="6" xfId="1" applyNumberFormat="1" applyFont="1" applyFill="1" applyBorder="1" applyAlignment="1">
      <alignment horizontal="center"/>
    </xf>
    <xf numFmtId="164" fontId="5" fillId="0" borderId="0" xfId="0" applyNumberFormat="1" applyFont="1" applyAlignment="1" applyProtection="1">
      <alignment horizontal="left" vertical="center"/>
      <protection hidden="1"/>
    </xf>
    <xf numFmtId="0" fontId="0" fillId="4" borderId="6" xfId="0" applyFill="1" applyBorder="1"/>
    <xf numFmtId="0" fontId="0" fillId="4" borderId="5" xfId="0" applyFill="1" applyBorder="1"/>
    <xf numFmtId="164" fontId="0" fillId="4" borderId="17" xfId="0" applyNumberFormat="1" applyFill="1" applyBorder="1" applyAlignment="1" applyProtection="1">
      <alignment horizontal="left" vertical="center"/>
      <protection hidden="1"/>
    </xf>
    <xf numFmtId="164" fontId="0" fillId="4" borderId="6" xfId="0" applyNumberFormat="1" applyFill="1" applyBorder="1" applyAlignment="1" applyProtection="1">
      <alignment horizontal="left" vertical="center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5" fontId="5" fillId="0" borderId="16" xfId="0" applyNumberFormat="1" applyFont="1" applyBorder="1" applyAlignment="1" applyProtection="1">
      <alignment horizontal="center" vertical="center"/>
      <protection hidden="1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65" fontId="0" fillId="0" borderId="0" xfId="0" applyNumberFormat="1" applyAlignment="1" applyProtection="1">
      <alignment horizontal="center" vertical="center"/>
      <protection hidden="1"/>
    </xf>
    <xf numFmtId="165" fontId="0" fillId="4" borderId="11" xfId="0" applyNumberFormat="1" applyFill="1" applyBorder="1" applyAlignment="1" applyProtection="1">
      <alignment horizontal="center" vertical="center"/>
      <protection hidden="1"/>
    </xf>
    <xf numFmtId="165" fontId="0" fillId="4" borderId="5" xfId="0" applyNumberFormat="1" applyFill="1" applyBorder="1" applyAlignment="1" applyProtection="1">
      <alignment horizontal="center" vertical="center"/>
      <protection hidden="1"/>
    </xf>
    <xf numFmtId="165" fontId="5" fillId="4" borderId="5" xfId="0" applyNumberFormat="1" applyFont="1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9" fontId="1" fillId="0" borderId="16" xfId="1" applyFont="1" applyFill="1" applyBorder="1" applyAlignment="1">
      <alignment horizontal="center" vertical="center"/>
    </xf>
    <xf numFmtId="9" fontId="1" fillId="4" borderId="12" xfId="1" applyFont="1" applyFill="1" applyBorder="1" applyAlignment="1">
      <alignment horizontal="center" vertical="center"/>
    </xf>
    <xf numFmtId="9" fontId="1" fillId="0" borderId="0" xfId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 applyProtection="1">
      <alignment horizontal="left" vertical="center"/>
      <protection hidden="1"/>
    </xf>
    <xf numFmtId="165" fontId="5" fillId="4" borderId="11" xfId="0" applyNumberFormat="1" applyFont="1" applyFill="1" applyBorder="1" applyAlignment="1" applyProtection="1">
      <alignment horizontal="center" vertical="center"/>
      <protection hidden="1"/>
    </xf>
    <xf numFmtId="165" fontId="5" fillId="4" borderId="12" xfId="0" applyNumberFormat="1" applyFont="1" applyFill="1" applyBorder="1" applyAlignment="1" applyProtection="1">
      <alignment horizontal="center" vertical="center"/>
      <protection hidden="1"/>
    </xf>
    <xf numFmtId="165" fontId="8" fillId="0" borderId="7" xfId="0" applyNumberFormat="1" applyFont="1" applyBorder="1" applyAlignment="1" applyProtection="1">
      <alignment horizontal="center" vertical="center"/>
      <protection hidden="1"/>
    </xf>
    <xf numFmtId="165" fontId="8" fillId="0" borderId="8" xfId="0" applyNumberFormat="1" applyFont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  <protection hidden="1"/>
    </xf>
    <xf numFmtId="165" fontId="4" fillId="2" borderId="8" xfId="0" applyNumberFormat="1" applyFont="1" applyFill="1" applyBorder="1" applyAlignment="1" applyProtection="1">
      <alignment horizontal="center" vertical="center"/>
      <protection hidden="1"/>
    </xf>
    <xf numFmtId="164" fontId="5" fillId="4" borderId="15" xfId="0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>
      <alignment horizontal="left"/>
    </xf>
    <xf numFmtId="164" fontId="9" fillId="4" borderId="15" xfId="0" applyNumberFormat="1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>
      <alignment horizontal="center"/>
    </xf>
    <xf numFmtId="165" fontId="5" fillId="2" borderId="13" xfId="0" applyNumberFormat="1" applyFont="1" applyFill="1" applyBorder="1" applyAlignment="1" applyProtection="1">
      <alignment horizontal="center"/>
      <protection hidden="1"/>
    </xf>
    <xf numFmtId="165" fontId="5" fillId="2" borderId="9" xfId="0" applyNumberFormat="1" applyFont="1" applyFill="1" applyBorder="1" applyAlignment="1" applyProtection="1">
      <alignment horizontal="center"/>
      <protection hidden="1"/>
    </xf>
    <xf numFmtId="165" fontId="5" fillId="2" borderId="1" xfId="0" applyNumberFormat="1" applyFont="1" applyFill="1" applyBorder="1" applyAlignment="1" applyProtection="1">
      <alignment horizontal="center"/>
      <protection hidden="1"/>
    </xf>
    <xf numFmtId="165" fontId="5" fillId="2" borderId="10" xfId="0" applyNumberFormat="1" applyFont="1" applyFill="1" applyBorder="1" applyAlignment="1" applyProtection="1">
      <alignment horizontal="center"/>
      <protection hidden="1"/>
    </xf>
    <xf numFmtId="164" fontId="5" fillId="4" borderId="14" xfId="0" applyNumberFormat="1" applyFont="1" applyFill="1" applyBorder="1" applyAlignment="1" applyProtection="1">
      <alignment horizontal="left" vertical="center"/>
      <protection hidden="1"/>
    </xf>
    <xf numFmtId="0" fontId="0" fillId="4" borderId="15" xfId="0" applyFill="1" applyBorder="1"/>
    <xf numFmtId="164" fontId="5" fillId="4" borderId="6" xfId="0" applyNumberFormat="1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Përqindje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'Total Të Ardhura'!$B$6</c:f>
              <c:strCache>
                <c:ptCount val="1"/>
                <c:pt idx="0">
                  <c:v>Të ardhura nga ndihmat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431583669807087E-3"/>
                  <c:y val="-4.12912912912914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8A-4861-857C-E599DF08ED3E}"/>
                </c:ext>
              </c:extLst>
            </c:dLbl>
            <c:dLbl>
              <c:idx val="1"/>
              <c:layout>
                <c:manualLayout>
                  <c:x val="0"/>
                  <c:y val="-4.12912912912914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A-4861-857C-E599DF08ED3E}"/>
                </c:ext>
              </c:extLst>
            </c:dLbl>
            <c:dLbl>
              <c:idx val="2"/>
              <c:layout>
                <c:manualLayout>
                  <c:x val="-1.6449637996903356E-16"/>
                  <c:y val="-3.37837837837837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A-4861-857C-E599DF08ED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Të Ardhura'!$C$4:$E$4</c:f>
              <c:strCache>
                <c:ptCount val="3"/>
                <c:pt idx="0">
                  <c:v>Fakt Katërmujori 2022</c:v>
                </c:pt>
                <c:pt idx="1">
                  <c:v>Plan Katërmujori 2023</c:v>
                </c:pt>
                <c:pt idx="2">
                  <c:v>Fakt Katërmujori 2023</c:v>
                </c:pt>
              </c:strCache>
            </c:strRef>
          </c:cat>
          <c:val>
            <c:numRef>
              <c:f>'Total Të Ardhura'!$C$6:$E$6</c:f>
              <c:numCache>
                <c:formatCode>#\ ##0.0</c:formatCode>
                <c:ptCount val="3"/>
                <c:pt idx="0">
                  <c:v>2.16736</c:v>
                </c:pt>
                <c:pt idx="1">
                  <c:v>9.00535</c:v>
                </c:pt>
                <c:pt idx="2">
                  <c:v>7.3454300000000003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A-4861-857C-E599DF08ED3E}"/>
            </c:ext>
          </c:extLst>
        </c:ser>
        <c:ser>
          <c:idx val="1"/>
          <c:order val="1"/>
          <c:tx>
            <c:strRef>
              <c:f>'Total Të Ardhura'!$B$7</c:f>
              <c:strCache>
                <c:ptCount val="1"/>
                <c:pt idx="0">
                  <c:v>Të ardhura tatimore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Të Ardhura'!$C$4:$E$4</c:f>
              <c:strCache>
                <c:ptCount val="3"/>
                <c:pt idx="0">
                  <c:v>Fakt Katërmujori 2022</c:v>
                </c:pt>
                <c:pt idx="1">
                  <c:v>Plan Katërmujori 2023</c:v>
                </c:pt>
                <c:pt idx="2">
                  <c:v>Fakt Katërmujori 2023</c:v>
                </c:pt>
              </c:strCache>
            </c:strRef>
          </c:cat>
          <c:val>
            <c:numRef>
              <c:f>'Total Të Ardhura'!$C$7:$E$7</c:f>
              <c:numCache>
                <c:formatCode>#\ ##0.0</c:formatCode>
                <c:ptCount val="3"/>
                <c:pt idx="0">
                  <c:v>178.08253000000002</c:v>
                </c:pt>
                <c:pt idx="1">
                  <c:v>189.91998867232957</c:v>
                </c:pt>
                <c:pt idx="2">
                  <c:v>191.28889999999998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A-4861-857C-E599DF08ED3E}"/>
            </c:ext>
          </c:extLst>
        </c:ser>
        <c:ser>
          <c:idx val="2"/>
          <c:order val="2"/>
          <c:tx>
            <c:strRef>
              <c:f>'Total Të Ardhura'!$B$8</c:f>
              <c:strCache>
                <c:ptCount val="1"/>
                <c:pt idx="0">
                  <c:v>Të ardhura Jotatimore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Të Ardhura'!$C$4:$E$4</c:f>
              <c:strCache>
                <c:ptCount val="3"/>
                <c:pt idx="0">
                  <c:v>Fakt Katërmujori 2022</c:v>
                </c:pt>
                <c:pt idx="1">
                  <c:v>Plan Katërmujori 2023</c:v>
                </c:pt>
                <c:pt idx="2">
                  <c:v>Fakt Katërmujori 2023</c:v>
                </c:pt>
              </c:strCache>
            </c:strRef>
          </c:cat>
          <c:val>
            <c:numRef>
              <c:f>'Total Të Ardhura'!$C$8:$E$8</c:f>
              <c:numCache>
                <c:formatCode>#\ ##0.0</c:formatCode>
                <c:ptCount val="3"/>
                <c:pt idx="0">
                  <c:v>7.9086699999999999</c:v>
                </c:pt>
                <c:pt idx="1">
                  <c:v>7.7526499999999992</c:v>
                </c:pt>
                <c:pt idx="2">
                  <c:v>7.8634800000000009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A-4861-857C-E599DF08ED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59770496"/>
        <c:axId val="1359746496"/>
      </c:barChart>
      <c:catAx>
        <c:axId val="13597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46496"/>
        <c:crosses val="autoZero"/>
        <c:auto val="1"/>
        <c:lblAlgn val="ctr"/>
        <c:lblOffset val="100"/>
        <c:noMultiLvlLbl val="0"/>
      </c:catAx>
      <c:valAx>
        <c:axId val="1359746496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7049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8260636828291194E-2"/>
          <c:y val="3.55297157622739E-2"/>
          <c:w val="0.85255414263056695"/>
          <c:h val="7.0963296444436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3937007874014"/>
          <c:y val="4.6296296296296294E-2"/>
          <c:w val="0.52590419947506561"/>
          <c:h val="0.841674686497521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'Fonde Speciale'!$B$5</c:f>
              <c:strCache>
                <c:ptCount val="1"/>
                <c:pt idx="0">
                  <c:v>Sigurimi Shoqeror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'Fonde Speciale'!$C$4:$E$4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'Fonde Speciale'!$C$5:$E$5</c:f>
              <c:numCache>
                <c:formatCode>#,##0</c:formatCode>
                <c:ptCount val="3"/>
                <c:pt idx="0">
                  <c:v>34392.980000000003</c:v>
                </c:pt>
                <c:pt idx="1">
                  <c:v>37058.881033612386</c:v>
                </c:pt>
                <c:pt idx="2">
                  <c:v>39764.32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B-4D6B-AD87-3F842A29DCD8}"/>
            </c:ext>
          </c:extLst>
        </c:ser>
        <c:ser>
          <c:idx val="2"/>
          <c:order val="2"/>
          <c:tx>
            <c:strRef>
              <c:f>'Fonde Speciale'!$B$6</c:f>
              <c:strCache>
                <c:ptCount val="1"/>
                <c:pt idx="0">
                  <c:v>Sigurimi Shëndetsor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'Fonde Speciale'!$C$4:$E$4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'Fonde Speciale'!$C$6:$E$6</c:f>
              <c:numCache>
                <c:formatCode>#,##0</c:formatCode>
                <c:ptCount val="3"/>
                <c:pt idx="0">
                  <c:v>5351.68</c:v>
                </c:pt>
                <c:pt idx="1">
                  <c:v>5479.2176387171794</c:v>
                </c:pt>
                <c:pt idx="2">
                  <c:v>6091.1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B-4D6B-AD87-3F842A29DCD8}"/>
            </c:ext>
          </c:extLst>
        </c:ser>
        <c:ser>
          <c:idx val="3"/>
          <c:order val="3"/>
          <c:tx>
            <c:strRef>
              <c:f>'Fonde Speciale'!$B$7</c:f>
              <c:strCache>
                <c:ptCount val="1"/>
                <c:pt idx="0">
                  <c:v>Të ardhura për kompensim në vlerë te pronarëve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'Fonde Speciale'!$C$4:$E$4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'Fonde Speciale'!$C$7:$E$7</c:f>
              <c:numCache>
                <c:formatCode>#,##0</c:formatCode>
                <c:ptCount val="3"/>
                <c:pt idx="0">
                  <c:v>286.89</c:v>
                </c:pt>
                <c:pt idx="1">
                  <c:v>381.89</c:v>
                </c:pt>
                <c:pt idx="2">
                  <c:v>320.68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B-4D6B-AD87-3F842A29D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28825824"/>
        <c:axId val="1528831104"/>
      </c:barChart>
      <c:lineChart>
        <c:grouping val="standard"/>
        <c:varyColors val="0"/>
        <c:ser>
          <c:idx val="0"/>
          <c:order val="0"/>
          <c:tx>
            <c:strRef>
              <c:f>'Fonde Speciale'!$B$8</c:f>
              <c:strCache>
                <c:ptCount val="1"/>
                <c:pt idx="0">
                  <c:v>Total Të ardhura nga fondet speciale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'Fonde Speciale'!$C$4:$E$4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'Fonde Speciale'!$C$8:$E$8</c:f>
              <c:numCache>
                <c:formatCode>#,##0</c:formatCode>
                <c:ptCount val="3"/>
                <c:pt idx="0">
                  <c:v>40031.550000000003</c:v>
                </c:pt>
                <c:pt idx="1">
                  <c:v>42919.988672329564</c:v>
                </c:pt>
                <c:pt idx="2">
                  <c:v>46176.1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DB-4D6B-AD87-3F842A29D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825824"/>
        <c:axId val="1528831104"/>
      </c:lineChart>
      <c:catAx>
        <c:axId val="152882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28831104"/>
        <c:crosses val="autoZero"/>
        <c:auto val="1"/>
        <c:lblAlgn val="ctr"/>
        <c:lblOffset val="100"/>
        <c:noMultiLvlLbl val="0"/>
      </c:catAx>
      <c:valAx>
        <c:axId val="152883110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2882582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'Fonde Speciale'!$E$27</c:f>
              <c:strCache>
                <c:ptCount val="1"/>
                <c:pt idx="0">
                  <c:v>Norma e Realizimit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44-4854-933A-9BE04C6837F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244-4854-933A-9BE04C6837F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44-4854-933A-9BE04C6837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'Fonde Speciale'!$B$28:$B$31</c:f>
              <c:strCache>
                <c:ptCount val="4"/>
                <c:pt idx="0">
                  <c:v>Sigurimi Shoqeror</c:v>
                </c:pt>
                <c:pt idx="1">
                  <c:v>Sigurimi Shëndetsor</c:v>
                </c:pt>
                <c:pt idx="2">
                  <c:v>Të ardhura për kompensim në vlerë te pronarëve</c:v>
                </c:pt>
                <c:pt idx="3">
                  <c:v>Total Të ardhura nga fondet speciale</c:v>
                </c:pt>
              </c:strCache>
            </c:strRef>
          </c:cat>
          <c:val>
            <c:numRef>
              <c:f>'Fonde Speciale'!$E$28:$E$31</c:f>
              <c:numCache>
                <c:formatCode>0%</c:formatCode>
                <c:ptCount val="4"/>
                <c:pt idx="0">
                  <c:v>1.0730037953367719</c:v>
                </c:pt>
                <c:pt idx="1">
                  <c:v>1.1116733084225647</c:v>
                </c:pt>
                <c:pt idx="2">
                  <c:v>0.83971824347325152</c:v>
                </c:pt>
                <c:pt idx="3" formatCode="0.0%">
                  <c:v>1.0758646828294631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4-4854-933A-9BE04C683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66210656"/>
        <c:axId val="1466218336"/>
      </c:barChart>
      <c:catAx>
        <c:axId val="14662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218336"/>
        <c:crosses val="autoZero"/>
        <c:auto val="1"/>
        <c:lblAlgn val="ctr"/>
        <c:lblOffset val="100"/>
        <c:noMultiLvlLbl val="0"/>
      </c:catAx>
      <c:valAx>
        <c:axId val="146621833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21065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Të Ardhura'!$C$28</c:f>
              <c:strCache>
                <c:ptCount val="1"/>
                <c:pt idx="0">
                  <c:v>Plan Katërmujori 2023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Të Ardhura'!$B$29:$B$32</c:f>
              <c:strCache>
                <c:ptCount val="4"/>
                <c:pt idx="0">
                  <c:v>Totali i Të Ardhurave</c:v>
                </c:pt>
                <c:pt idx="1">
                  <c:v>Të ardhura nga ndihmat</c:v>
                </c:pt>
                <c:pt idx="2">
                  <c:v>Të ardhura tatimore</c:v>
                </c:pt>
                <c:pt idx="3">
                  <c:v>Të ardhura Jotatimore</c:v>
                </c:pt>
              </c:strCache>
            </c:strRef>
          </c:cat>
          <c:val>
            <c:numRef>
              <c:f>'Total Të Ardhura'!$C$29:$C$32</c:f>
              <c:numCache>
                <c:formatCode>#\ ##0.0</c:formatCode>
                <c:ptCount val="4"/>
                <c:pt idx="0">
                  <c:v>206.67798867232958</c:v>
                </c:pt>
                <c:pt idx="1">
                  <c:v>9.00535</c:v>
                </c:pt>
                <c:pt idx="2">
                  <c:v>189.91998867232957</c:v>
                </c:pt>
                <c:pt idx="3">
                  <c:v>7.7526499999999992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A-44CC-B3C2-215095C3DF25}"/>
            </c:ext>
          </c:extLst>
        </c:ser>
        <c:ser>
          <c:idx val="1"/>
          <c:order val="1"/>
          <c:tx>
            <c:strRef>
              <c:f>'Total Të Ardhura'!$D$28</c:f>
              <c:strCache>
                <c:ptCount val="1"/>
                <c:pt idx="0">
                  <c:v>Fakt Katërmujori 2023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Të Ardhura'!$B$29:$B$32</c:f>
              <c:strCache>
                <c:ptCount val="4"/>
                <c:pt idx="0">
                  <c:v>Totali i Të Ardhurave</c:v>
                </c:pt>
                <c:pt idx="1">
                  <c:v>Të ardhura nga ndihmat</c:v>
                </c:pt>
                <c:pt idx="2">
                  <c:v>Të ardhura tatimore</c:v>
                </c:pt>
                <c:pt idx="3">
                  <c:v>Të ardhura Jotatimore</c:v>
                </c:pt>
              </c:strCache>
            </c:strRef>
          </c:cat>
          <c:val>
            <c:numRef>
              <c:f>'Total Të Ardhura'!$D$29:$D$32</c:f>
              <c:numCache>
                <c:formatCode>#\ ##0.0</c:formatCode>
                <c:ptCount val="4"/>
                <c:pt idx="0">
                  <c:v>206.49780999999999</c:v>
                </c:pt>
                <c:pt idx="1">
                  <c:v>7.3454300000000003</c:v>
                </c:pt>
                <c:pt idx="2">
                  <c:v>191.28889999999998</c:v>
                </c:pt>
                <c:pt idx="3">
                  <c:v>7.8634800000000009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A-44CC-B3C2-215095C3D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466213536"/>
        <c:axId val="1466210176"/>
      </c:barChart>
      <c:lineChart>
        <c:grouping val="standard"/>
        <c:varyColors val="0"/>
        <c:ser>
          <c:idx val="2"/>
          <c:order val="2"/>
          <c:tx>
            <c:strRef>
              <c:f>'Total Të Ardhura'!$E$28</c:f>
              <c:strCache>
                <c:ptCount val="1"/>
                <c:pt idx="0">
                  <c:v>Realizimi 4 mujor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 w="38100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'Total Të Ardhura'!$B$29:$B$32</c:f>
              <c:strCache>
                <c:ptCount val="4"/>
                <c:pt idx="0">
                  <c:v>Totali i Të Ardhurave</c:v>
                </c:pt>
                <c:pt idx="1">
                  <c:v>Të ardhura nga ndihmat</c:v>
                </c:pt>
                <c:pt idx="2">
                  <c:v>Të ardhura tatimore</c:v>
                </c:pt>
                <c:pt idx="3">
                  <c:v>Të ardhura Jotatimore</c:v>
                </c:pt>
              </c:strCache>
            </c:strRef>
          </c:cat>
          <c:val>
            <c:numRef>
              <c:f>'Total Të Ardhura'!$E$29:$E$32</c:f>
              <c:numCache>
                <c:formatCode>0%</c:formatCode>
                <c:ptCount val="4"/>
                <c:pt idx="0">
                  <c:v>0.99912821547428909</c:v>
                </c:pt>
                <c:pt idx="1">
                  <c:v>0.81567401600159906</c:v>
                </c:pt>
                <c:pt idx="2">
                  <c:v>1.0072078317676831</c:v>
                </c:pt>
                <c:pt idx="3">
                  <c:v>1.0142957569347257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CA-44CC-B3C2-215095C3D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02016"/>
        <c:axId val="1466213056"/>
      </c:lineChart>
      <c:catAx>
        <c:axId val="14662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210176"/>
        <c:crosses val="autoZero"/>
        <c:auto val="1"/>
        <c:lblAlgn val="ctr"/>
        <c:lblOffset val="100"/>
        <c:noMultiLvlLbl val="0"/>
      </c:catAx>
      <c:valAx>
        <c:axId val="1466210176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213536"/>
        <c:crosses val="autoZero"/>
        <c:crossBetween val="between"/>
      </c:valAx>
      <c:valAx>
        <c:axId val="14662130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202016"/>
        <c:crosses val="max"/>
        <c:crossBetween val="between"/>
      </c:valAx>
      <c:catAx>
        <c:axId val="1466202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66213056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Të Ardhura'!$C$53</c:f>
              <c:strCache>
                <c:ptCount val="1"/>
                <c:pt idx="0">
                  <c:v>Fakt Katërmujori 2022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Të Ardhura'!$B$54:$B$57</c:f>
              <c:strCache>
                <c:ptCount val="4"/>
                <c:pt idx="0">
                  <c:v>Të ardhura Jotatimore</c:v>
                </c:pt>
                <c:pt idx="1">
                  <c:v>Të ardhura nga ndihmat</c:v>
                </c:pt>
                <c:pt idx="2">
                  <c:v>Të ardhura tatimore</c:v>
                </c:pt>
                <c:pt idx="3">
                  <c:v>Totali i Të Ardhurave</c:v>
                </c:pt>
              </c:strCache>
            </c:strRef>
          </c:cat>
          <c:val>
            <c:numRef>
              <c:f>'Total Të Ardhura'!$C$54:$C$57</c:f>
              <c:numCache>
                <c:formatCode>#\ ##0.0</c:formatCode>
                <c:ptCount val="4"/>
                <c:pt idx="0">
                  <c:v>7.9086699999999999</c:v>
                </c:pt>
                <c:pt idx="1">
                  <c:v>2.16736</c:v>
                </c:pt>
                <c:pt idx="2">
                  <c:v>178.08253000000002</c:v>
                </c:pt>
                <c:pt idx="3">
                  <c:v>188.15856000000002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7-4324-B2EC-C867D34AD310}"/>
            </c:ext>
          </c:extLst>
        </c:ser>
        <c:ser>
          <c:idx val="1"/>
          <c:order val="1"/>
          <c:tx>
            <c:strRef>
              <c:f>'Total Të Ardhura'!$D$53</c:f>
              <c:strCache>
                <c:ptCount val="1"/>
                <c:pt idx="0">
                  <c:v>Fakt Katërmujori 2023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'Total Të Ardhura'!$B$54:$B$57</c:f>
              <c:strCache>
                <c:ptCount val="4"/>
                <c:pt idx="0">
                  <c:v>Të ardhura Jotatimore</c:v>
                </c:pt>
                <c:pt idx="1">
                  <c:v>Të ardhura nga ndihmat</c:v>
                </c:pt>
                <c:pt idx="2">
                  <c:v>Të ardhura tatimore</c:v>
                </c:pt>
                <c:pt idx="3">
                  <c:v>Totali i Të Ardhurave</c:v>
                </c:pt>
              </c:strCache>
            </c:strRef>
          </c:cat>
          <c:val>
            <c:numRef>
              <c:f>'Total Të Ardhura'!$D$54:$D$57</c:f>
              <c:numCache>
                <c:formatCode>#\ ##0.0</c:formatCode>
                <c:ptCount val="4"/>
                <c:pt idx="0">
                  <c:v>7.8634800000000009</c:v>
                </c:pt>
                <c:pt idx="1">
                  <c:v>7.3454300000000003</c:v>
                </c:pt>
                <c:pt idx="2">
                  <c:v>191.28889999999998</c:v>
                </c:pt>
                <c:pt idx="3">
                  <c:v>206.49780999999999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C7-4324-B2EC-C867D34AD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466213536"/>
        <c:axId val="1466210176"/>
      </c:barChart>
      <c:lineChart>
        <c:grouping val="standard"/>
        <c:varyColors val="0"/>
        <c:ser>
          <c:idx val="2"/>
          <c:order val="2"/>
          <c:tx>
            <c:strRef>
              <c:f>'Total Të Ardhura'!$E$53</c:f>
              <c:strCache>
                <c:ptCount val="1"/>
                <c:pt idx="0">
                  <c:v>Ndryshimi në % kundrejt 4 mujorit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 w="38100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'Total Të Ardhura'!$B$54:$B$57</c:f>
              <c:strCache>
                <c:ptCount val="4"/>
                <c:pt idx="0">
                  <c:v>Të ardhura Jotatimore</c:v>
                </c:pt>
                <c:pt idx="1">
                  <c:v>Të ardhura nga ndihmat</c:v>
                </c:pt>
                <c:pt idx="2">
                  <c:v>Të ardhura tatimore</c:v>
                </c:pt>
                <c:pt idx="3">
                  <c:v>Totali i Të Ardhurave</c:v>
                </c:pt>
              </c:strCache>
            </c:strRef>
          </c:cat>
          <c:val>
            <c:numRef>
              <c:f>'Total Të Ardhura'!$E$54:$E$57</c:f>
              <c:numCache>
                <c:formatCode>0%</c:formatCode>
                <c:ptCount val="4"/>
                <c:pt idx="0">
                  <c:v>-5.7139822498598319E-3</c:v>
                </c:pt>
                <c:pt idx="1">
                  <c:v>2.389113945076037</c:v>
                </c:pt>
                <c:pt idx="2">
                  <c:v>7.4158706078580328E-2</c:v>
                </c:pt>
                <c:pt idx="3">
                  <c:v>9.7466998046753558E-2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C7-4324-B2EC-C867D34AD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6202016"/>
        <c:axId val="1466213056"/>
      </c:lineChart>
      <c:catAx>
        <c:axId val="146621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210176"/>
        <c:crosses val="autoZero"/>
        <c:auto val="1"/>
        <c:lblAlgn val="ctr"/>
        <c:lblOffset val="100"/>
        <c:noMultiLvlLbl val="0"/>
      </c:catAx>
      <c:valAx>
        <c:axId val="1466210176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213536"/>
        <c:crosses val="autoZero"/>
        <c:crossBetween val="between"/>
      </c:valAx>
      <c:valAx>
        <c:axId val="14662130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202016"/>
        <c:crosses val="max"/>
        <c:crossBetween val="between"/>
      </c:valAx>
      <c:catAx>
        <c:axId val="1466202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66213056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 - Pushteti Vendor'!$B$5</c:f>
              <c:strCache>
                <c:ptCount val="1"/>
                <c:pt idx="0">
                  <c:v>Të ardhura nga Pushteti Vendor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3E-4FB1-B599-7FB776BB4C3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13E-4FB1-B599-7FB776BB4C3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3E-4FB1-B599-7FB776BB4C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 - Pushteti Vendor'!$C$4:$E$4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'TR - Pushteti Vendor'!$C$5:$E$5</c:f>
              <c:numCache>
                <c:formatCode>#\ ##0.0</c:formatCode>
                <c:ptCount val="3"/>
                <c:pt idx="0">
                  <c:v>11.545929999999998</c:v>
                </c:pt>
                <c:pt idx="1">
                  <c:v>12.053000000000001</c:v>
                </c:pt>
                <c:pt idx="2">
                  <c:v>9.1456100000000013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E-4FB1-B599-7FB776BB4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466202976"/>
        <c:axId val="1466198656"/>
      </c:barChart>
      <c:catAx>
        <c:axId val="14662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198656"/>
        <c:crosses val="autoZero"/>
        <c:auto val="1"/>
        <c:lblAlgn val="ctr"/>
        <c:lblOffset val="100"/>
        <c:noMultiLvlLbl val="0"/>
      </c:catAx>
      <c:valAx>
        <c:axId val="1466198656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6620297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 - TVSH'!$B$5</c:f>
              <c:strCache>
                <c:ptCount val="1"/>
                <c:pt idx="0">
                  <c:v>Tatimi mbi Vlerën e Shtuar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D7-4D33-9729-D502144695D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9D7-4D33-9729-D502144695D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D7-4D33-9729-D502144695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 - TVSH'!$C$4:$E$4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'TR - TVSH'!$C$5:$E$5</c:f>
              <c:numCache>
                <c:formatCode>#\ ##0.0</c:formatCode>
                <c:ptCount val="3"/>
                <c:pt idx="0">
                  <c:v>60.821379999999998</c:v>
                </c:pt>
                <c:pt idx="1">
                  <c:v>62.218000000000004</c:v>
                </c:pt>
                <c:pt idx="2">
                  <c:v>60.497070000000001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7-4D33-9729-D50214469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359766176"/>
        <c:axId val="1359748416"/>
      </c:barChart>
      <c:catAx>
        <c:axId val="135976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48416"/>
        <c:crosses val="autoZero"/>
        <c:auto val="1"/>
        <c:lblAlgn val="ctr"/>
        <c:lblOffset val="100"/>
        <c:noMultiLvlLbl val="0"/>
      </c:catAx>
      <c:valAx>
        <c:axId val="1359748416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66176"/>
        <c:crosses val="autoZero"/>
        <c:crossBetween val="between"/>
        <c:majorUnit val="20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49433131983985E-2"/>
          <c:y val="4.391365888181175E-2"/>
          <c:w val="0.8896651421159677"/>
          <c:h val="0.86766944737003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 - Dividenti'!$B$5</c:f>
              <c:strCache>
                <c:ptCount val="1"/>
                <c:pt idx="0">
                  <c:v>Dividendi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73B-4C91-87D6-59662AC7DDB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73B-4C91-87D6-59662AC7DDB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73B-4C91-87D6-59662AC7DDB3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73B-4C91-87D6-59662AC7DDB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73B-4C91-87D6-59662AC7DDB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73B-4C91-87D6-59662AC7DDB3}"/>
              </c:ext>
            </c:extLst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73B-4C91-87D6-59662AC7DDB3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3B-4C91-87D6-59662AC7DDB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73B-4C91-87D6-59662AC7DDB3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rgbClr val="FFC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73B-4C91-87D6-59662AC7DD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'TR - Dividenti'!$C$4:$N$4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'TR - Dividenti'!$C$5:$N$5</c:f>
              <c:numCache>
                <c:formatCode>#\ ##0.0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498</c:v>
                </c:pt>
                <c:pt idx="3">
                  <c:v>444</c:v>
                </c:pt>
                <c:pt idx="4">
                  <c:v>10</c:v>
                </c:pt>
                <c:pt idx="5">
                  <c:v>9.4</c:v>
                </c:pt>
                <c:pt idx="6">
                  <c:v>12.62</c:v>
                </c:pt>
                <c:pt idx="7">
                  <c:v>161.49</c:v>
                </c:pt>
                <c:pt idx="8">
                  <c:v>248.57</c:v>
                </c:pt>
                <c:pt idx="9">
                  <c:v>2.99</c:v>
                </c:pt>
                <c:pt idx="10">
                  <c:v>0.03</c:v>
                </c:pt>
                <c:pt idx="11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B-4C91-87D6-59662AC7D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359746976"/>
        <c:axId val="1359758496"/>
      </c:barChart>
      <c:catAx>
        <c:axId val="13597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58496"/>
        <c:crosses val="autoZero"/>
        <c:auto val="1"/>
        <c:lblAlgn val="ctr"/>
        <c:lblOffset val="100"/>
        <c:noMultiLvlLbl val="0"/>
      </c:catAx>
      <c:valAx>
        <c:axId val="1359758496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4697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68097189605679E-2"/>
          <c:y val="4.1521106259097523E-2"/>
          <c:w val="0.64277064051204125"/>
          <c:h val="0.86391333998097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'TR- Tatime dhe Doganat'!$B$5</c:f>
              <c:strCache>
                <c:ptCount val="1"/>
                <c:pt idx="0">
                  <c:v>Tatimi mbi Vlerën e Shtuar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'TR- Tatime dhe Doganat'!$C$4:$E$4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'TR- Tatime dhe Doganat'!$C$5:$E$5</c:f>
              <c:numCache>
                <c:formatCode>#\ ##0.0</c:formatCode>
                <c:ptCount val="3"/>
                <c:pt idx="0">
                  <c:v>60.821379999999998</c:v>
                </c:pt>
                <c:pt idx="1">
                  <c:v>62.218000000000004</c:v>
                </c:pt>
                <c:pt idx="2">
                  <c:v>60.497070000000001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2-4D92-B0A0-5DC909B433D5}"/>
            </c:ext>
          </c:extLst>
        </c:ser>
        <c:ser>
          <c:idx val="1"/>
          <c:order val="1"/>
          <c:tx>
            <c:strRef>
              <c:f>'TR- Tatime dhe Doganat'!$B$6</c:f>
              <c:strCache>
                <c:ptCount val="1"/>
                <c:pt idx="0">
                  <c:v>Tatimi mbi Fitimin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'TR- Tatime dhe Doganat'!$C$4:$E$4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'TR- Tatime dhe Doganat'!$C$6:$E$6</c:f>
              <c:numCache>
                <c:formatCode>#\ ##0.0</c:formatCode>
                <c:ptCount val="3"/>
                <c:pt idx="0">
                  <c:v>17.948610000000002</c:v>
                </c:pt>
                <c:pt idx="1">
                  <c:v>19.122</c:v>
                </c:pt>
                <c:pt idx="2">
                  <c:v>25.830549999999999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2-4D92-B0A0-5DC909B433D5}"/>
            </c:ext>
          </c:extLst>
        </c:ser>
        <c:ser>
          <c:idx val="2"/>
          <c:order val="2"/>
          <c:tx>
            <c:strRef>
              <c:f>'TR- Tatime dhe Doganat'!$B$7</c:f>
              <c:strCache>
                <c:ptCount val="1"/>
                <c:pt idx="0">
                  <c:v>Akcizat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'TR- Tatime dhe Doganat'!$C$4:$E$4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'TR- Tatime dhe Doganat'!$C$7:$E$7</c:f>
              <c:numCache>
                <c:formatCode>#\ ##0.0</c:formatCode>
                <c:ptCount val="3"/>
                <c:pt idx="0">
                  <c:v>15.08699</c:v>
                </c:pt>
                <c:pt idx="1">
                  <c:v>16.850999999999999</c:v>
                </c:pt>
                <c:pt idx="2">
                  <c:v>16.043150000000001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2-4D92-B0A0-5DC909B433D5}"/>
            </c:ext>
          </c:extLst>
        </c:ser>
        <c:ser>
          <c:idx val="3"/>
          <c:order val="3"/>
          <c:tx>
            <c:strRef>
              <c:f>'TR- Tatime dhe Doganat'!$B$8</c:f>
              <c:strCache>
                <c:ptCount val="1"/>
                <c:pt idx="0">
                  <c:v>Tatimi mbi të Ardhurat Personale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'TR- Tatime dhe Doganat'!$C$4:$E$4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'TR- Tatime dhe Doganat'!$C$8:$E$8</c:f>
              <c:numCache>
                <c:formatCode>#\ ##0.0</c:formatCode>
                <c:ptCount val="3"/>
                <c:pt idx="0">
                  <c:v>14.666379999999998</c:v>
                </c:pt>
                <c:pt idx="1">
                  <c:v>16.587</c:v>
                </c:pt>
                <c:pt idx="2">
                  <c:v>18.111930000000001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02-4D92-B0A0-5DC909B433D5}"/>
            </c:ext>
          </c:extLst>
        </c:ser>
        <c:ser>
          <c:idx val="4"/>
          <c:order val="4"/>
          <c:tx>
            <c:strRef>
              <c:f>'TR- Tatime dhe Doganat'!$B$9</c:f>
              <c:strCache>
                <c:ptCount val="1"/>
                <c:pt idx="0">
                  <c:v>Taksa Nacionale dhe të tjera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'TR- Tatime dhe Doganat'!$C$4:$E$4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'TR- Tatime dhe Doganat'!$C$9:$E$9</c:f>
              <c:numCache>
                <c:formatCode>#\ ##0.0</c:formatCode>
                <c:ptCount val="3"/>
                <c:pt idx="0">
                  <c:v>15.60989</c:v>
                </c:pt>
                <c:pt idx="1">
                  <c:v>17.715</c:v>
                </c:pt>
                <c:pt idx="2">
                  <c:v>12.82403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02-4D92-B0A0-5DC909B433D5}"/>
            </c:ext>
          </c:extLst>
        </c:ser>
        <c:ser>
          <c:idx val="5"/>
          <c:order val="5"/>
          <c:tx>
            <c:strRef>
              <c:f>'TR- Tatime dhe Doganat'!$B$10</c:f>
              <c:strCache>
                <c:ptCount val="1"/>
                <c:pt idx="0">
                  <c:v>Taksa Doganore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'TR- Tatime dhe Doganat'!$C$4:$E$4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'TR- Tatime dhe Doganat'!$C$10:$E$10</c:f>
              <c:numCache>
                <c:formatCode>#\ ##0.0</c:formatCode>
                <c:ptCount val="3"/>
                <c:pt idx="0">
                  <c:v>2.3718000000000004</c:v>
                </c:pt>
                <c:pt idx="1">
                  <c:v>2.4540000000000002</c:v>
                </c:pt>
                <c:pt idx="2">
                  <c:v>2.66046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02-4D92-B0A0-5DC909B433D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59764736"/>
        <c:axId val="1359771456"/>
      </c:barChart>
      <c:catAx>
        <c:axId val="135976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71456"/>
        <c:crosses val="autoZero"/>
        <c:auto val="1"/>
        <c:lblAlgn val="ctr"/>
        <c:lblOffset val="100"/>
        <c:noMultiLvlLbl val="0"/>
      </c:catAx>
      <c:valAx>
        <c:axId val="13597714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6473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78844530398604"/>
          <c:y val="9.9161594975300582E-2"/>
          <c:w val="0.22759167165507821"/>
          <c:h val="0.834427901752455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'TR- Tatime dhe Doganat'!$C$28</c:f>
              <c:strCache>
                <c:ptCount val="1"/>
                <c:pt idx="0">
                  <c:v>Norma e Realizimit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0B-468F-8B5B-F2F1DD3CDE6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A0B-468F-8B5B-F2F1DD3CDE6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0B-468F-8B5B-F2F1DD3CDE6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A0B-468F-8B5B-F2F1DD3CDE6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0B-468F-8B5B-F2F1DD3CDE6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A0B-468F-8B5B-F2F1DD3CDE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'TR- Tatime dhe Doganat'!$B$29:$B$35</c:f>
              <c:strCache>
                <c:ptCount val="7"/>
                <c:pt idx="0">
                  <c:v>Tatimi mbi Vlerën e Shtuar</c:v>
                </c:pt>
                <c:pt idx="1">
                  <c:v>Tatimi mbi Fitimin</c:v>
                </c:pt>
                <c:pt idx="2">
                  <c:v>Akcizat</c:v>
                </c:pt>
                <c:pt idx="3">
                  <c:v>Tatimi mbi të Ardhurat Personale</c:v>
                </c:pt>
                <c:pt idx="4">
                  <c:v>Taksa Nacionale dhe të tjera</c:v>
                </c:pt>
                <c:pt idx="5">
                  <c:v>Taksa Doganore</c:v>
                </c:pt>
                <c:pt idx="6">
                  <c:v>Total Nga Tatimet dhe Doganat</c:v>
                </c:pt>
              </c:strCache>
            </c:strRef>
          </c:cat>
          <c:val>
            <c:numRef>
              <c:f>'TR- Tatime dhe Doganat'!$C$29:$C$35</c:f>
              <c:numCache>
                <c:formatCode>0.0%</c:formatCode>
                <c:ptCount val="7"/>
                <c:pt idx="0">
                  <c:v>0.97234031952168176</c:v>
                </c:pt>
                <c:pt idx="1">
                  <c:v>1.3508288881916117</c:v>
                </c:pt>
                <c:pt idx="2">
                  <c:v>0.95205922497181183</c:v>
                </c:pt>
                <c:pt idx="3">
                  <c:v>1.0919352504973776</c:v>
                </c:pt>
                <c:pt idx="4">
                  <c:v>0.72390798758114594</c:v>
                </c:pt>
                <c:pt idx="5">
                  <c:v>1.0841320293398533</c:v>
                </c:pt>
                <c:pt idx="6">
                  <c:v>1.0075599309358485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B-468F-8B5B-F2F1DD3CD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59769536"/>
        <c:axId val="1359743616"/>
      </c:barChart>
      <c:catAx>
        <c:axId val="13597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43616"/>
        <c:crosses val="autoZero"/>
        <c:auto val="1"/>
        <c:lblAlgn val="ctr"/>
        <c:lblOffset val="100"/>
        <c:noMultiLvlLbl val="0"/>
      </c:catAx>
      <c:valAx>
        <c:axId val="1359743616"/>
        <c:scaling>
          <c:orientation val="minMax"/>
          <c:max val="1.8"/>
          <c:min val="0"/>
        </c:scaling>
        <c:delete val="0"/>
        <c:axPos val="l"/>
        <c:majorGridlines>
          <c:spPr>
            <a:ln w="2857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59769536"/>
        <c:crosses val="autoZero"/>
        <c:crossBetween val="between"/>
        <c:majorUnit val="1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71284021986707E-2"/>
          <c:y val="4.7622111260482686E-2"/>
          <c:w val="0.71302295019029815"/>
          <c:h val="0.84297388131361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'Të Ardhura Jo Tatimore'!$B$5</c:f>
              <c:strCache>
                <c:ptCount val="1"/>
                <c:pt idx="0">
                  <c:v>Tran.Fitimi nga Banka e Shqipërisë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 Jo Tatimore'!$C$4:$E$4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'Të Ardhura Jo Tatimore'!$C$5:$E$5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4-449B-8D27-16C5BA916787}"/>
            </c:ext>
          </c:extLst>
        </c:ser>
        <c:ser>
          <c:idx val="1"/>
          <c:order val="1"/>
          <c:tx>
            <c:strRef>
              <c:f>'Të Ardhura Jo Tatimore'!$B$6</c:f>
              <c:strCache>
                <c:ptCount val="1"/>
                <c:pt idx="0">
                  <c:v>Të ardhura nga Inst.Buxhetore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 Jo Tatimore'!$C$4:$E$4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'Të Ardhura Jo Tatimore'!$C$6:$E$6</c:f>
              <c:numCache>
                <c:formatCode>#,##0</c:formatCode>
                <c:ptCount val="3"/>
                <c:pt idx="0">
                  <c:v>5295.23</c:v>
                </c:pt>
                <c:pt idx="1">
                  <c:v>5295.1899999999987</c:v>
                </c:pt>
                <c:pt idx="2">
                  <c:v>5211.3500000000004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4-449B-8D27-16C5BA916787}"/>
            </c:ext>
          </c:extLst>
        </c:ser>
        <c:ser>
          <c:idx val="2"/>
          <c:order val="2"/>
          <c:tx>
            <c:strRef>
              <c:f>'Të Ardhura Jo Tatimore'!$B$7</c:f>
              <c:strCache>
                <c:ptCount val="1"/>
                <c:pt idx="0">
                  <c:v>Dividendi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 Jo Tatimore'!$C$4:$E$4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'Të Ardhura Jo Tatimore'!$C$7:$E$7</c:f>
              <c:numCache>
                <c:formatCode>#,##0</c:formatCode>
                <c:ptCount val="3"/>
                <c:pt idx="0">
                  <c:v>0.03</c:v>
                </c:pt>
                <c:pt idx="1">
                  <c:v>0.03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4-449B-8D27-16C5BA916787}"/>
            </c:ext>
          </c:extLst>
        </c:ser>
        <c:ser>
          <c:idx val="3"/>
          <c:order val="3"/>
          <c:tx>
            <c:strRef>
              <c:f>'Të Ardhura Jo Tatimore'!$B$8</c:f>
              <c:strCache>
                <c:ptCount val="1"/>
                <c:pt idx="0">
                  <c:v>Tarifat sherbimeve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 Jo Tatimore'!$C$4:$E$4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'Të Ardhura Jo Tatimore'!$C$8:$E$8</c:f>
              <c:numCache>
                <c:formatCode>#,##0</c:formatCode>
                <c:ptCount val="3"/>
                <c:pt idx="0">
                  <c:v>784.39</c:v>
                </c:pt>
                <c:pt idx="1">
                  <c:v>1028.43</c:v>
                </c:pt>
                <c:pt idx="2">
                  <c:v>808.26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B4-449B-8D27-16C5BA916787}"/>
            </c:ext>
          </c:extLst>
        </c:ser>
        <c:ser>
          <c:idx val="4"/>
          <c:order val="4"/>
          <c:tx>
            <c:strRef>
              <c:f>'Të Ardhura Jo Tatimore'!$B$9</c:f>
              <c:strCache>
                <c:ptCount val="1"/>
                <c:pt idx="0">
                  <c:v>Të tjera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'Të Ardhura Jo Tatimore'!$C$4:$E$4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'Të Ardhura Jo Tatimore'!$C$9:$E$9</c:f>
              <c:numCache>
                <c:formatCode>#,##0</c:formatCode>
                <c:ptCount val="3"/>
                <c:pt idx="0">
                  <c:v>1829.02</c:v>
                </c:pt>
                <c:pt idx="1">
                  <c:v>1429</c:v>
                </c:pt>
                <c:pt idx="2">
                  <c:v>1825.37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B4-449B-8D27-16C5BA916787}"/>
            </c:ext>
          </c:extLst>
        </c:ser>
        <c:ser>
          <c:idx val="5"/>
          <c:order val="5"/>
          <c:tx>
            <c:strRef>
              <c:f>'Të Ardhura Jo Tatimore'!$B$10</c:f>
              <c:strCache>
                <c:ptCount val="1"/>
                <c:pt idx="0">
                  <c:v>Kthim kapitali nga AIC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'Të Ardhura Jo Tatimore'!$C$4:$E$4</c:f>
              <c:strCache>
                <c:ptCount val="3"/>
                <c:pt idx="0">
                  <c:v>Fakt 2022</c:v>
                </c:pt>
                <c:pt idx="1">
                  <c:v>Plan 2023</c:v>
                </c:pt>
                <c:pt idx="2">
                  <c:v>Fakt 2023</c:v>
                </c:pt>
              </c:strCache>
            </c:strRef>
          </c:cat>
          <c:val>
            <c:numRef>
              <c:f>'Të Ardhura Jo Tatimore'!$C$10:$E$10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B4-449B-8D27-16C5BA9167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28838784"/>
        <c:axId val="1528836864"/>
      </c:barChart>
      <c:catAx>
        <c:axId val="152883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28836864"/>
        <c:crosses val="autoZero"/>
        <c:auto val="1"/>
        <c:lblAlgn val="ctr"/>
        <c:lblOffset val="100"/>
        <c:noMultiLvlLbl val="0"/>
      </c:catAx>
      <c:valAx>
        <c:axId val="15288368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28838784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276483899428184"/>
          <c:y val="6.1894244926701245E-2"/>
          <c:w val="0.20082634712854985"/>
          <c:h val="0.904666794699443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3</xdr:row>
      <xdr:rowOff>22860</xdr:rowOff>
    </xdr:from>
    <xdr:to>
      <xdr:col>17</xdr:col>
      <xdr:colOff>243840</xdr:colOff>
      <xdr:row>21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3321F8-A946-2277-A42F-D8CE8CCE7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594360</xdr:colOff>
      <xdr:row>27</xdr:row>
      <xdr:rowOff>15240</xdr:rowOff>
    </xdr:from>
    <xdr:to>
      <xdr:col>17</xdr:col>
      <xdr:colOff>167640</xdr:colOff>
      <xdr:row>47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B1C1CD-43CB-A6E7-E8CB-A6BD19FA4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15240</xdr:colOff>
      <xdr:row>52</xdr:row>
      <xdr:rowOff>0</xdr:rowOff>
    </xdr:from>
    <xdr:to>
      <xdr:col>18</xdr:col>
      <xdr:colOff>121920</xdr:colOff>
      <xdr:row>73</xdr:row>
      <xdr:rowOff>83820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0BCD07-BB1F-4F47-95F0-02853C421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0.08602</cdr:x>
      <cdr:y>0.24351</cdr:y>
    </cdr:from>
    <cdr:to>
      <cdr:x>0.91935</cdr:x>
      <cdr:y>0.24551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263A1027-4B0C-EF00-8236-434F4A1817D8}"/>
            </a:ext>
          </a:extLst>
        </cdr:cNvPr>
        <cdr:cNvCxnSpPr/>
      </cdr:nvCxnSpPr>
      <cdr:spPr>
        <a:xfrm xmlns:a="http://schemas.openxmlformats.org/drawingml/2006/main" flipV="1">
          <a:off x="487680" y="929640"/>
          <a:ext cx="4724400" cy="762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206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0.81855</cdr:x>
      <cdr:y>0.18164</cdr:y>
    </cdr:from>
    <cdr:to>
      <cdr:x>1</cdr:x>
      <cdr:y>0.2495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24C15AF-693E-90D0-1DB7-D23C193BA40A}"/>
            </a:ext>
          </a:extLst>
        </cdr:cNvPr>
        <cdr:cNvSpPr txBox="1"/>
      </cdr:nvSpPr>
      <cdr:spPr>
        <a:xfrm xmlns:a="http://schemas.openxmlformats.org/drawingml/2006/main">
          <a:off x="4640580" y="693420"/>
          <a:ext cx="102870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1">
                  <a:lumMod val="50000"/>
                </a:schemeClr>
              </a:solidFill>
            </a:rPr>
            <a:t>Plan=Fakt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0.09228</cdr:x>
      <cdr:y>0.55238</cdr:y>
    </cdr:from>
    <cdr:to>
      <cdr:x>0.92561</cdr:x>
      <cdr:y>0.55438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263A1027-4B0C-EF00-8236-434F4A1817D8}"/>
            </a:ext>
          </a:extLst>
        </cdr:cNvPr>
        <cdr:cNvCxnSpPr/>
      </cdr:nvCxnSpPr>
      <cdr:spPr>
        <a:xfrm xmlns:a="http://schemas.openxmlformats.org/drawingml/2006/main" flipV="1">
          <a:off x="572371" y="2171926"/>
          <a:ext cx="5168880" cy="7864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206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0.79167</cdr:x>
      <cdr:y>0.4924</cdr:y>
    </cdr:from>
    <cdr:to>
      <cdr:x>0.97312</cdr:x>
      <cdr:y>0.56026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24C15AF-693E-90D0-1DB7-D23C193BA40A}"/>
            </a:ext>
          </a:extLst>
        </cdr:cNvPr>
        <cdr:cNvSpPr txBox="1"/>
      </cdr:nvSpPr>
      <cdr:spPr>
        <a:xfrm xmlns:a="http://schemas.openxmlformats.org/drawingml/2006/main">
          <a:off x="4488189" y="1883537"/>
          <a:ext cx="1028691" cy="25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accent1">
                  <a:lumMod val="50000"/>
                </a:schemeClr>
              </a:solidFill>
            </a:rPr>
            <a:t>Plan=Fakt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</xdr:row>
      <xdr:rowOff>0</xdr:rowOff>
    </xdr:from>
    <xdr:to>
      <xdr:col>14</xdr:col>
      <xdr:colOff>0</xdr:colOff>
      <xdr:row>22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39562F-BC22-573F-D397-A85ECF558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3</xdr:row>
      <xdr:rowOff>0</xdr:rowOff>
    </xdr:from>
    <xdr:to>
      <xdr:col>13</xdr:col>
      <xdr:colOff>472440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AB7F20-87F3-C12D-BA26-65E6DF9CF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20</xdr:row>
      <xdr:rowOff>7620</xdr:rowOff>
    </xdr:from>
    <xdr:to>
      <xdr:col>10</xdr:col>
      <xdr:colOff>388620</xdr:colOff>
      <xdr:row>39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C95E99-82F9-B42A-A401-DC85CCE70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3</xdr:row>
      <xdr:rowOff>15240</xdr:rowOff>
    </xdr:from>
    <xdr:to>
      <xdr:col>16</xdr:col>
      <xdr:colOff>579120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8D9DCE-735C-C767-F8C2-6C83565BC7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</xdr:colOff>
      <xdr:row>27</xdr:row>
      <xdr:rowOff>7620</xdr:rowOff>
    </xdr:from>
    <xdr:to>
      <xdr:col>17</xdr:col>
      <xdr:colOff>114300</xdr:colOff>
      <xdr:row>45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EB06ED-7797-CA19-4F41-87259EA7E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2</xdr:row>
      <xdr:rowOff>182880</xdr:rowOff>
    </xdr:from>
    <xdr:to>
      <xdr:col>15</xdr:col>
      <xdr:colOff>556260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C21E76-9F8B-0A3B-8CC8-1D14F12976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2</xdr:row>
      <xdr:rowOff>182880</xdr:rowOff>
    </xdr:from>
    <xdr:to>
      <xdr:col>16</xdr:col>
      <xdr:colOff>335280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BBE0B5-9AE3-CB4E-C3A6-D0B37492A9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594360</xdr:colOff>
      <xdr:row>26</xdr:row>
      <xdr:rowOff>15240</xdr:rowOff>
    </xdr:from>
    <xdr:to>
      <xdr:col>15</xdr:col>
      <xdr:colOff>320040</xdr:colOff>
      <xdr:row>48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0B41A2-502B-D6D5-39DF-5730009D0F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F181-A5D2-4D32-BAFA-6DEF14770313}">
  <dimension ref="B2:I61"/>
  <sheetViews>
    <sheetView tabSelected="1" workbookViewId="0">
      <selection activeCell="E18" sqref="E18"/>
    </sheetView>
  </sheetViews>
  <sheetFormatPr defaultRowHeight="14.5"/>
  <cols>
    <col min="2" max="2" width="23" customWidth="1"/>
    <col min="3" max="4" width="19.54296875" style="2" bestFit="1" customWidth="1"/>
    <col min="5" max="5" width="33.90625" style="2" bestFit="1" customWidth="1"/>
  </cols>
  <sheetData>
    <row r="2" spans="2:9">
      <c r="B2" t="s">
        <v>5</v>
      </c>
      <c r="I2" t="s">
        <v>6</v>
      </c>
    </row>
    <row r="3" spans="2:9" ht="15" thickBot="1"/>
    <row r="4" spans="2:9" ht="15" thickBot="1">
      <c r="B4" s="60"/>
      <c r="C4" s="72" t="s">
        <v>32</v>
      </c>
      <c r="D4" s="73" t="s">
        <v>33</v>
      </c>
      <c r="E4" s="74" t="s">
        <v>34</v>
      </c>
    </row>
    <row r="5" spans="2:9">
      <c r="B5" s="78" t="s">
        <v>3</v>
      </c>
      <c r="C5" s="64">
        <v>188.15856000000002</v>
      </c>
      <c r="D5" s="64">
        <v>206.67798867232958</v>
      </c>
      <c r="E5" s="65">
        <v>206.49780999999999</v>
      </c>
    </row>
    <row r="6" spans="2:9">
      <c r="B6" s="78" t="s">
        <v>0</v>
      </c>
      <c r="C6" s="64">
        <v>2.16736</v>
      </c>
      <c r="D6" s="64">
        <v>9.00535</v>
      </c>
      <c r="E6" s="65">
        <v>7.3454300000000003</v>
      </c>
    </row>
    <row r="7" spans="2:9" ht="15" thickBot="1">
      <c r="B7" s="78" t="s">
        <v>1</v>
      </c>
      <c r="C7" s="64">
        <v>178.08253000000002</v>
      </c>
      <c r="D7" s="64">
        <v>189.91998867232957</v>
      </c>
      <c r="E7" s="65">
        <v>191.28889999999998</v>
      </c>
    </row>
    <row r="8" spans="2:9" ht="15" thickBot="1">
      <c r="B8" s="97" t="s">
        <v>2</v>
      </c>
      <c r="C8" s="79">
        <v>7.9086699999999999</v>
      </c>
      <c r="D8" s="71">
        <v>7.7526499999999992</v>
      </c>
      <c r="E8" s="80">
        <v>7.8634800000000009</v>
      </c>
    </row>
    <row r="10" spans="2:9">
      <c r="B10" t="s">
        <v>29</v>
      </c>
    </row>
    <row r="11" spans="2:9">
      <c r="B11" t="s">
        <v>30</v>
      </c>
    </row>
    <row r="26" spans="2:9">
      <c r="B26" t="s">
        <v>35</v>
      </c>
      <c r="I26" t="s">
        <v>36</v>
      </c>
    </row>
    <row r="27" spans="2:9" ht="15" thickBot="1"/>
    <row r="28" spans="2:9" ht="15" thickBot="1">
      <c r="B28" s="60"/>
      <c r="C28" s="72" t="s">
        <v>33</v>
      </c>
      <c r="D28" s="73" t="s">
        <v>34</v>
      </c>
      <c r="E28" s="74" t="s">
        <v>4</v>
      </c>
    </row>
    <row r="29" spans="2:9">
      <c r="B29" s="62" t="s">
        <v>3</v>
      </c>
      <c r="C29" s="68">
        <v>206.67798867232958</v>
      </c>
      <c r="D29" s="68">
        <v>206.49780999999999</v>
      </c>
      <c r="E29" s="75">
        <f>D29/C29</f>
        <v>0.99912821547428909</v>
      </c>
    </row>
    <row r="30" spans="2:9">
      <c r="B30" s="62" t="s">
        <v>0</v>
      </c>
      <c r="C30" s="68">
        <v>9.00535</v>
      </c>
      <c r="D30" s="68">
        <v>7.3454300000000003</v>
      </c>
      <c r="E30" s="75">
        <f t="shared" ref="E30:E32" si="0">D30/C30</f>
        <v>0.81567401600159906</v>
      </c>
    </row>
    <row r="31" spans="2:9" ht="15" thickBot="1">
      <c r="B31" s="62" t="s">
        <v>1</v>
      </c>
      <c r="C31" s="68">
        <v>189.91998867232957</v>
      </c>
      <c r="D31" s="68">
        <v>191.28889999999998</v>
      </c>
      <c r="E31" s="75">
        <f t="shared" si="0"/>
        <v>1.0072078317676831</v>
      </c>
    </row>
    <row r="32" spans="2:9" ht="15" thickBot="1">
      <c r="B32" s="63" t="s">
        <v>2</v>
      </c>
      <c r="C32" s="69">
        <v>7.7526499999999992</v>
      </c>
      <c r="D32" s="70">
        <v>7.8634800000000009</v>
      </c>
      <c r="E32" s="76">
        <f t="shared" si="0"/>
        <v>1.0142957569347257</v>
      </c>
    </row>
    <row r="34" spans="2:2">
      <c r="B34" t="s">
        <v>29</v>
      </c>
    </row>
    <row r="35" spans="2:2">
      <c r="B35" t="s">
        <v>30</v>
      </c>
    </row>
    <row r="51" spans="2:9">
      <c r="B51" t="s">
        <v>37</v>
      </c>
      <c r="I51" t="s">
        <v>38</v>
      </c>
    </row>
    <row r="52" spans="2:9" ht="15" thickBot="1"/>
    <row r="53" spans="2:9" ht="15" thickBot="1">
      <c r="B53" s="60"/>
      <c r="C53" s="73" t="s">
        <v>32</v>
      </c>
      <c r="D53" s="73" t="s">
        <v>34</v>
      </c>
      <c r="E53" s="74" t="s">
        <v>39</v>
      </c>
    </row>
    <row r="54" spans="2:9">
      <c r="B54" s="62" t="s">
        <v>2</v>
      </c>
      <c r="C54" s="64">
        <v>7.9086699999999999</v>
      </c>
      <c r="D54" s="64">
        <v>7.8634800000000009</v>
      </c>
      <c r="E54" s="75">
        <f t="shared" ref="E54" si="1">(D54-C54)/C54</f>
        <v>-5.7139822498598319E-3</v>
      </c>
    </row>
    <row r="55" spans="2:9">
      <c r="B55" s="62" t="s">
        <v>0</v>
      </c>
      <c r="C55" s="64">
        <v>2.16736</v>
      </c>
      <c r="D55" s="64">
        <v>7.3454300000000003</v>
      </c>
      <c r="E55" s="75">
        <f>(D55-C55)/C55</f>
        <v>2.389113945076037</v>
      </c>
    </row>
    <row r="56" spans="2:9" ht="15" thickBot="1">
      <c r="B56" s="62" t="s">
        <v>1</v>
      </c>
      <c r="C56" s="64">
        <v>178.08253000000002</v>
      </c>
      <c r="D56" s="64">
        <v>191.28889999999998</v>
      </c>
      <c r="E56" s="75">
        <f t="shared" ref="E56" si="2">(D56-C56)/C56</f>
        <v>7.4158706078580328E-2</v>
      </c>
    </row>
    <row r="57" spans="2:9" ht="15" thickBot="1">
      <c r="B57" s="63" t="s">
        <v>3</v>
      </c>
      <c r="C57" s="71">
        <v>188.15856000000002</v>
      </c>
      <c r="D57" s="71">
        <v>206.49780999999999</v>
      </c>
      <c r="E57" s="76">
        <f>(D57-C57)/C57</f>
        <v>9.7466998046753558E-2</v>
      </c>
    </row>
    <row r="58" spans="2:9">
      <c r="B58" s="59"/>
      <c r="C58" s="64"/>
      <c r="D58" s="64"/>
      <c r="E58" s="77"/>
    </row>
    <row r="60" spans="2:9">
      <c r="B60" t="s">
        <v>29</v>
      </c>
    </row>
    <row r="61" spans="2:9">
      <c r="B61" t="s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A55C6-ECE0-4718-9FCB-4AEBC4E44433}">
  <dimension ref="B2:G8"/>
  <sheetViews>
    <sheetView workbookViewId="0">
      <selection activeCell="B15" sqref="B15"/>
    </sheetView>
  </sheetViews>
  <sheetFormatPr defaultRowHeight="14.5"/>
  <cols>
    <col min="2" max="2" width="30.54296875" style="6" customWidth="1"/>
    <col min="3" max="3" width="9.90625" style="2" bestFit="1" customWidth="1"/>
    <col min="4" max="4" width="10" style="2" bestFit="1" customWidth="1"/>
    <col min="5" max="5" width="9.90625" style="2" bestFit="1" customWidth="1"/>
  </cols>
  <sheetData>
    <row r="2" spans="2:7">
      <c r="B2" s="6" t="s">
        <v>40</v>
      </c>
      <c r="G2" t="s">
        <v>41</v>
      </c>
    </row>
    <row r="3" spans="2:7" ht="15" thickBot="1"/>
    <row r="4" spans="2:7" ht="15" thickBot="1">
      <c r="B4" s="88"/>
      <c r="C4" s="83" t="s">
        <v>8</v>
      </c>
      <c r="D4" s="83" t="s">
        <v>9</v>
      </c>
      <c r="E4" s="84" t="s">
        <v>10</v>
      </c>
    </row>
    <row r="5" spans="2:7" ht="15" thickBot="1">
      <c r="B5" s="89" t="s">
        <v>7</v>
      </c>
      <c r="C5" s="81">
        <v>11.545929999999998</v>
      </c>
      <c r="D5" s="81">
        <v>12.053000000000001</v>
      </c>
      <c r="E5" s="82">
        <v>9.1456100000000013</v>
      </c>
    </row>
    <row r="7" spans="2:7">
      <c r="B7" s="6" t="s">
        <v>29</v>
      </c>
    </row>
    <row r="8" spans="2:7">
      <c r="B8" s="6" t="s">
        <v>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DAA88-C671-4A5B-8C15-D3464BAC78AF}">
  <dimension ref="B2:G9"/>
  <sheetViews>
    <sheetView workbookViewId="0">
      <selection activeCell="R12" sqref="R12"/>
    </sheetView>
  </sheetViews>
  <sheetFormatPr defaultRowHeight="14.5"/>
  <cols>
    <col min="2" max="2" width="22.54296875" bestFit="1" customWidth="1"/>
    <col min="3" max="5" width="8.90625" style="2"/>
  </cols>
  <sheetData>
    <row r="2" spans="2:7">
      <c r="B2" t="s">
        <v>42</v>
      </c>
      <c r="G2" t="s">
        <v>43</v>
      </c>
    </row>
    <row r="3" spans="2:7" ht="15" thickBot="1"/>
    <row r="4" spans="2:7" ht="15" thickBot="1">
      <c r="B4" s="60"/>
      <c r="C4" s="72" t="s">
        <v>8</v>
      </c>
      <c r="D4" s="61" t="s">
        <v>9</v>
      </c>
      <c r="E4" s="74" t="s">
        <v>10</v>
      </c>
    </row>
    <row r="5" spans="2:7" ht="15" thickBot="1">
      <c r="B5" s="87" t="s">
        <v>11</v>
      </c>
      <c r="C5" s="85">
        <v>60.821379999999998</v>
      </c>
      <c r="D5" s="85">
        <v>62.218000000000004</v>
      </c>
      <c r="E5" s="86">
        <v>60.497070000000001</v>
      </c>
    </row>
    <row r="7" spans="2:7">
      <c r="E7" s="3"/>
    </row>
    <row r="8" spans="2:7">
      <c r="B8" t="s">
        <v>29</v>
      </c>
    </row>
    <row r="9" spans="2:7">
      <c r="B9" t="s">
        <v>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F358-8F46-42BE-9980-DC19153EA5A5}">
  <dimension ref="B2:N42"/>
  <sheetViews>
    <sheetView workbookViewId="0">
      <selection activeCell="E10" sqref="E10"/>
    </sheetView>
  </sheetViews>
  <sheetFormatPr defaultRowHeight="14.5"/>
  <cols>
    <col min="2" max="2" width="19" customWidth="1"/>
    <col min="3" max="14" width="8.90625" style="1"/>
  </cols>
  <sheetData>
    <row r="2" spans="2:14">
      <c r="B2" t="s">
        <v>44</v>
      </c>
    </row>
    <row r="3" spans="2:14" ht="15" thickBot="1"/>
    <row r="4" spans="2:14" ht="15" thickBot="1">
      <c r="B4" s="60"/>
      <c r="C4" s="66">
        <v>2012</v>
      </c>
      <c r="D4" s="66">
        <v>2013</v>
      </c>
      <c r="E4" s="66">
        <v>2014</v>
      </c>
      <c r="F4" s="66">
        <v>2015</v>
      </c>
      <c r="G4" s="66">
        <v>2016</v>
      </c>
      <c r="H4" s="66">
        <v>2017</v>
      </c>
      <c r="I4" s="66">
        <v>2018</v>
      </c>
      <c r="J4" s="66">
        <v>2019</v>
      </c>
      <c r="K4" s="66">
        <v>2020</v>
      </c>
      <c r="L4" s="66">
        <v>2021</v>
      </c>
      <c r="M4" s="66">
        <v>2022</v>
      </c>
      <c r="N4" s="67">
        <v>2023</v>
      </c>
    </row>
    <row r="5" spans="2:14">
      <c r="B5" s="95" t="s">
        <v>56</v>
      </c>
      <c r="C5" s="91">
        <v>8</v>
      </c>
      <c r="D5" s="92">
        <v>5</v>
      </c>
      <c r="E5" s="92">
        <v>498</v>
      </c>
      <c r="F5" s="92">
        <v>444</v>
      </c>
      <c r="G5" s="92">
        <v>10</v>
      </c>
      <c r="H5" s="92">
        <v>9.4</v>
      </c>
      <c r="I5" s="92">
        <v>12.62</v>
      </c>
      <c r="J5" s="92">
        <v>161.49</v>
      </c>
      <c r="K5" s="93">
        <v>248.57</v>
      </c>
      <c r="L5" s="93">
        <v>2.99</v>
      </c>
      <c r="M5" s="93">
        <v>0.03</v>
      </c>
      <c r="N5" s="94">
        <v>18.5</v>
      </c>
    </row>
    <row r="6" spans="2:14" ht="15" thickBot="1">
      <c r="B6" s="96" t="s">
        <v>12</v>
      </c>
      <c r="C6" s="90"/>
      <c r="D6" s="4">
        <f>(D5-C5)/C5</f>
        <v>-0.375</v>
      </c>
      <c r="E6" s="4">
        <f t="shared" ref="E6:M6" si="0">(E5-D5)/D5</f>
        <v>98.6</v>
      </c>
      <c r="F6" s="4">
        <f t="shared" si="0"/>
        <v>-0.10843373493975904</v>
      </c>
      <c r="G6" s="4">
        <f t="shared" si="0"/>
        <v>-0.97747747747747749</v>
      </c>
      <c r="H6" s="4">
        <f t="shared" si="0"/>
        <v>-5.9999999999999963E-2</v>
      </c>
      <c r="I6" s="4">
        <f t="shared" si="0"/>
        <v>0.34255319148936159</v>
      </c>
      <c r="J6" s="4">
        <f t="shared" si="0"/>
        <v>11.79635499207607</v>
      </c>
      <c r="K6" s="4">
        <f t="shared" si="0"/>
        <v>0.53922843519722574</v>
      </c>
      <c r="L6" s="4">
        <f t="shared" si="0"/>
        <v>-0.98797119523675425</v>
      </c>
      <c r="M6" s="4">
        <f t="shared" si="0"/>
        <v>-0.98996655518394661</v>
      </c>
      <c r="N6" s="5">
        <f>(N5-M5)/M5</f>
        <v>615.66666666666663</v>
      </c>
    </row>
    <row r="8" spans="2:14">
      <c r="B8" t="s">
        <v>29</v>
      </c>
    </row>
    <row r="9" spans="2:14">
      <c r="B9" t="s">
        <v>30</v>
      </c>
    </row>
    <row r="19" spans="2:2">
      <c r="B19" t="s">
        <v>45</v>
      </c>
    </row>
    <row r="41" spans="2:2">
      <c r="B41" t="s">
        <v>29</v>
      </c>
    </row>
    <row r="42" spans="2:2">
      <c r="B42" t="s">
        <v>30</v>
      </c>
    </row>
  </sheetData>
  <conditionalFormatting sqref="C5:J5">
    <cfRule type="cellIs" dxfId="3" priority="2" stopIfTrue="1" operator="equal">
      <formula>0</formula>
    </cfRule>
  </conditionalFormatting>
  <conditionalFormatting sqref="K5:N5">
    <cfRule type="cellIs" dxfId="2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824B-EAAC-4DD2-A39B-43C9FDD14C91}">
  <dimension ref="B2:I38"/>
  <sheetViews>
    <sheetView workbookViewId="0">
      <selection activeCell="B17" sqref="B17"/>
    </sheetView>
  </sheetViews>
  <sheetFormatPr defaultRowHeight="14.5"/>
  <cols>
    <col min="2" max="2" width="29.36328125" customWidth="1"/>
    <col min="3" max="3" width="16.54296875" style="2" bestFit="1" customWidth="1"/>
  </cols>
  <sheetData>
    <row r="2" spans="2:9">
      <c r="B2" t="s">
        <v>46</v>
      </c>
      <c r="I2" t="s">
        <v>47</v>
      </c>
    </row>
    <row r="3" spans="2:9" ht="15" thickBot="1"/>
    <row r="4" spans="2:9" ht="15" thickBot="1">
      <c r="B4" s="10"/>
      <c r="C4" s="22" t="s">
        <v>8</v>
      </c>
      <c r="D4" s="12" t="s">
        <v>9</v>
      </c>
      <c r="E4" s="13" t="s">
        <v>10</v>
      </c>
    </row>
    <row r="5" spans="2:9">
      <c r="B5" s="11" t="s">
        <v>11</v>
      </c>
      <c r="C5" s="20">
        <v>60.821379999999998</v>
      </c>
      <c r="D5" s="8">
        <v>62.218000000000004</v>
      </c>
      <c r="E5" s="9">
        <v>60.497070000000001</v>
      </c>
    </row>
    <row r="6" spans="2:9">
      <c r="B6" s="11" t="s">
        <v>13</v>
      </c>
      <c r="C6" s="20">
        <v>17.948610000000002</v>
      </c>
      <c r="D6" s="8">
        <v>19.122</v>
      </c>
      <c r="E6" s="9">
        <v>25.830549999999999</v>
      </c>
    </row>
    <row r="7" spans="2:9">
      <c r="B7" s="11" t="s">
        <v>14</v>
      </c>
      <c r="C7" s="20">
        <v>15.08699</v>
      </c>
      <c r="D7" s="8">
        <v>16.850999999999999</v>
      </c>
      <c r="E7" s="9">
        <v>16.043150000000001</v>
      </c>
    </row>
    <row r="8" spans="2:9">
      <c r="B8" s="11" t="s">
        <v>15</v>
      </c>
      <c r="C8" s="20">
        <v>14.666379999999998</v>
      </c>
      <c r="D8" s="8">
        <v>16.587</v>
      </c>
      <c r="E8" s="9">
        <v>18.111930000000001</v>
      </c>
    </row>
    <row r="9" spans="2:9">
      <c r="B9" s="11" t="s">
        <v>16</v>
      </c>
      <c r="C9" s="20">
        <v>15.60989</v>
      </c>
      <c r="D9" s="8">
        <v>17.715</v>
      </c>
      <c r="E9" s="9">
        <v>12.82403</v>
      </c>
    </row>
    <row r="10" spans="2:9" ht="15" thickBot="1">
      <c r="B10" s="11" t="s">
        <v>17</v>
      </c>
      <c r="C10" s="20">
        <v>2.3718000000000004</v>
      </c>
      <c r="D10" s="8">
        <v>2.4540000000000002</v>
      </c>
      <c r="E10" s="9">
        <v>2.66046</v>
      </c>
    </row>
    <row r="11" spans="2:9" ht="15" thickBot="1">
      <c r="B11" s="14" t="s">
        <v>18</v>
      </c>
      <c r="C11" s="21">
        <v>126.50505</v>
      </c>
      <c r="D11" s="15">
        <v>134.947</v>
      </c>
      <c r="E11" s="16">
        <v>135.96718999999996</v>
      </c>
    </row>
    <row r="13" spans="2:9">
      <c r="B13" t="s">
        <v>29</v>
      </c>
    </row>
    <row r="14" spans="2:9">
      <c r="B14" t="s">
        <v>30</v>
      </c>
      <c r="G14" s="7"/>
    </row>
    <row r="26" spans="2:9">
      <c r="B26" t="s">
        <v>48</v>
      </c>
      <c r="I26" t="s">
        <v>49</v>
      </c>
    </row>
    <row r="27" spans="2:9" ht="15" thickBot="1"/>
    <row r="28" spans="2:9" ht="15" thickBot="1">
      <c r="B28" s="10"/>
      <c r="C28" s="23" t="s">
        <v>19</v>
      </c>
    </row>
    <row r="29" spans="2:9">
      <c r="B29" s="18" t="s">
        <v>11</v>
      </c>
      <c r="C29" s="24">
        <v>0.97234031952168176</v>
      </c>
    </row>
    <row r="30" spans="2:9">
      <c r="B30" s="18" t="s">
        <v>13</v>
      </c>
      <c r="C30" s="24">
        <v>1.3508288881916117</v>
      </c>
    </row>
    <row r="31" spans="2:9">
      <c r="B31" s="18" t="s">
        <v>14</v>
      </c>
      <c r="C31" s="24">
        <v>0.95205922497181183</v>
      </c>
    </row>
    <row r="32" spans="2:9">
      <c r="B32" s="18" t="s">
        <v>15</v>
      </c>
      <c r="C32" s="24">
        <v>1.0919352504973776</v>
      </c>
    </row>
    <row r="33" spans="2:3">
      <c r="B33" s="18" t="s">
        <v>16</v>
      </c>
      <c r="C33" s="24">
        <v>0.72390798758114594</v>
      </c>
    </row>
    <row r="34" spans="2:3">
      <c r="B34" s="18" t="s">
        <v>17</v>
      </c>
      <c r="C34" s="24">
        <v>1.0841320293398533</v>
      </c>
    </row>
    <row r="35" spans="2:3" ht="15" thickBot="1">
      <c r="B35" s="19" t="s">
        <v>18</v>
      </c>
      <c r="C35" s="25">
        <v>1.0075599309358485</v>
      </c>
    </row>
    <row r="37" spans="2:3">
      <c r="B37" t="s">
        <v>29</v>
      </c>
    </row>
    <row r="38" spans="2:3">
      <c r="B38" t="s">
        <v>30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FB2A-21A3-421F-A47F-184AF686F369}">
  <dimension ref="B2:H34"/>
  <sheetViews>
    <sheetView topLeftCell="A7" workbookViewId="0">
      <selection activeCell="B7" sqref="B7"/>
    </sheetView>
  </sheetViews>
  <sheetFormatPr defaultRowHeight="14.5"/>
  <cols>
    <col min="2" max="2" width="29" bestFit="1" customWidth="1"/>
    <col min="3" max="3" width="16.54296875" style="2" bestFit="1" customWidth="1"/>
    <col min="4" max="5" width="8.90625" style="2"/>
  </cols>
  <sheetData>
    <row r="2" spans="2:8">
      <c r="B2" t="s">
        <v>50</v>
      </c>
      <c r="H2" t="s">
        <v>51</v>
      </c>
    </row>
    <row r="3" spans="2:8" ht="15" thickBot="1"/>
    <row r="4" spans="2:8" ht="15" thickBot="1">
      <c r="B4" s="10"/>
      <c r="C4" s="22" t="s">
        <v>8</v>
      </c>
      <c r="D4" s="22" t="s">
        <v>9</v>
      </c>
      <c r="E4" s="23" t="s">
        <v>10</v>
      </c>
    </row>
    <row r="5" spans="2:8">
      <c r="B5" s="28" t="s">
        <v>20</v>
      </c>
      <c r="C5" s="26">
        <v>0</v>
      </c>
      <c r="D5" s="27">
        <v>0</v>
      </c>
      <c r="E5" s="29">
        <v>0</v>
      </c>
    </row>
    <row r="6" spans="2:8">
      <c r="B6" s="28" t="s">
        <v>21</v>
      </c>
      <c r="C6" s="26">
        <v>5295.23</v>
      </c>
      <c r="D6" s="27">
        <v>5295.1899999999987</v>
      </c>
      <c r="E6" s="29">
        <v>5211.3500000000004</v>
      </c>
    </row>
    <row r="7" spans="2:8">
      <c r="B7" s="28" t="s">
        <v>56</v>
      </c>
      <c r="C7" s="26">
        <v>0.03</v>
      </c>
      <c r="D7" s="27">
        <v>0.03</v>
      </c>
      <c r="E7" s="29">
        <v>18.5</v>
      </c>
    </row>
    <row r="8" spans="2:8">
      <c r="B8" s="28" t="s">
        <v>22</v>
      </c>
      <c r="C8" s="26">
        <v>784.39</v>
      </c>
      <c r="D8" s="27">
        <v>1028.43</v>
      </c>
      <c r="E8" s="29">
        <v>808.26</v>
      </c>
    </row>
    <row r="9" spans="2:8">
      <c r="B9" s="30" t="s">
        <v>23</v>
      </c>
      <c r="C9" s="26">
        <v>1829.02</v>
      </c>
      <c r="D9" s="27">
        <v>1429</v>
      </c>
      <c r="E9" s="29">
        <v>1825.37</v>
      </c>
    </row>
    <row r="10" spans="2:8" ht="15" thickBot="1">
      <c r="B10" s="30" t="s">
        <v>24</v>
      </c>
      <c r="C10" s="33">
        <v>0</v>
      </c>
      <c r="D10" s="34">
        <v>0</v>
      </c>
      <c r="E10" s="35">
        <v>0</v>
      </c>
    </row>
    <row r="11" spans="2:8" ht="15" thickBot="1">
      <c r="B11" s="31" t="s">
        <v>2</v>
      </c>
      <c r="C11" s="36">
        <v>7908.67</v>
      </c>
      <c r="D11" s="37">
        <v>7752.6499999999987</v>
      </c>
      <c r="E11" s="38">
        <v>7863.4800000000005</v>
      </c>
    </row>
    <row r="13" spans="2:8">
      <c r="B13" t="s">
        <v>29</v>
      </c>
    </row>
    <row r="14" spans="2:8">
      <c r="B14" t="s">
        <v>30</v>
      </c>
    </row>
    <row r="24" spans="2:3">
      <c r="B24" t="s">
        <v>31</v>
      </c>
    </row>
    <row r="25" spans="2:3" ht="15" thickBot="1"/>
    <row r="26" spans="2:3" ht="15" thickBot="1">
      <c r="B26" s="10"/>
      <c r="C26" s="13" t="s">
        <v>19</v>
      </c>
    </row>
    <row r="27" spans="2:3">
      <c r="B27" s="28" t="s">
        <v>21</v>
      </c>
      <c r="C27" s="17">
        <v>0.98416676266574032</v>
      </c>
    </row>
    <row r="28" spans="2:3">
      <c r="B28" s="28" t="s">
        <v>56</v>
      </c>
      <c r="C28" s="17">
        <v>616.66666666666674</v>
      </c>
    </row>
    <row r="29" spans="2:3">
      <c r="B29" s="28" t="s">
        <v>22</v>
      </c>
      <c r="C29" s="17">
        <v>0.78591639683789849</v>
      </c>
    </row>
    <row r="30" spans="2:3" ht="15" thickBot="1">
      <c r="B30" s="30" t="s">
        <v>23</v>
      </c>
      <c r="C30" s="17">
        <v>1.2773757872638207</v>
      </c>
    </row>
    <row r="31" spans="2:3" ht="15" thickBot="1">
      <c r="B31" s="32" t="s">
        <v>2</v>
      </c>
      <c r="C31" s="39">
        <v>1.0142957569347257</v>
      </c>
    </row>
    <row r="33" spans="2:2">
      <c r="B33" t="s">
        <v>29</v>
      </c>
    </row>
    <row r="34" spans="2:2">
      <c r="B34" t="s">
        <v>30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38D5F-9C98-4893-BA4D-915B49697663}">
  <dimension ref="B2:K34"/>
  <sheetViews>
    <sheetView workbookViewId="0">
      <selection activeCell="D15" sqref="D15"/>
    </sheetView>
  </sheetViews>
  <sheetFormatPr defaultRowHeight="14.5"/>
  <cols>
    <col min="2" max="2" width="45.54296875" customWidth="1"/>
    <col min="3" max="3" width="9.90625" style="1" bestFit="1" customWidth="1"/>
    <col min="4" max="4" width="10" style="1" bestFit="1" customWidth="1"/>
    <col min="5" max="5" width="16.81640625" style="1" bestFit="1" customWidth="1"/>
  </cols>
  <sheetData>
    <row r="2" spans="2:8">
      <c r="B2" t="s">
        <v>52</v>
      </c>
      <c r="H2" t="s">
        <v>53</v>
      </c>
    </row>
    <row r="3" spans="2:8" ht="15" thickBot="1"/>
    <row r="4" spans="2:8" ht="15" thickBot="1">
      <c r="B4" s="54"/>
      <c r="C4" s="40" t="s">
        <v>8</v>
      </c>
      <c r="D4" s="40" t="s">
        <v>9</v>
      </c>
      <c r="E4" s="41" t="s">
        <v>10</v>
      </c>
    </row>
    <row r="5" spans="2:8">
      <c r="B5" s="48" t="s">
        <v>25</v>
      </c>
      <c r="C5" s="49">
        <v>34392.980000000003</v>
      </c>
      <c r="D5" s="49">
        <v>37058.881033612386</v>
      </c>
      <c r="E5" s="50">
        <v>39764.32</v>
      </c>
    </row>
    <row r="6" spans="2:8">
      <c r="B6" s="46" t="s">
        <v>26</v>
      </c>
      <c r="C6" s="42">
        <v>5351.68</v>
      </c>
      <c r="D6" s="42">
        <v>5479.2176387171794</v>
      </c>
      <c r="E6" s="43">
        <v>6091.1</v>
      </c>
    </row>
    <row r="7" spans="2:8" ht="15" thickBot="1">
      <c r="B7" s="47" t="s">
        <v>27</v>
      </c>
      <c r="C7" s="44">
        <v>286.89</v>
      </c>
      <c r="D7" s="44">
        <v>381.89</v>
      </c>
      <c r="E7" s="45">
        <v>320.68</v>
      </c>
    </row>
    <row r="8" spans="2:8" ht="15" thickBot="1">
      <c r="B8" s="51" t="s">
        <v>28</v>
      </c>
      <c r="C8" s="52">
        <v>40031.550000000003</v>
      </c>
      <c r="D8" s="52">
        <v>42919.988672329564</v>
      </c>
      <c r="E8" s="53">
        <v>46176.1</v>
      </c>
    </row>
    <row r="10" spans="2:8">
      <c r="B10" t="s">
        <v>29</v>
      </c>
    </row>
    <row r="11" spans="2:8">
      <c r="B11" t="s">
        <v>30</v>
      </c>
    </row>
    <row r="25" spans="2:11">
      <c r="B25" t="s">
        <v>54</v>
      </c>
      <c r="H25" t="s">
        <v>55</v>
      </c>
    </row>
    <row r="26" spans="2:11" ht="15" thickBot="1"/>
    <row r="27" spans="2:11" ht="15" thickBot="1">
      <c r="B27" s="54"/>
      <c r="C27" s="40" t="s">
        <v>9</v>
      </c>
      <c r="D27" s="41" t="s">
        <v>10</v>
      </c>
      <c r="E27" s="57" t="s">
        <v>19</v>
      </c>
      <c r="I27" s="55">
        <v>10998.160000000003</v>
      </c>
      <c r="J27" s="55">
        <v>12393.470000000001</v>
      </c>
      <c r="K27" s="7">
        <f>(J27-I27)/I27</f>
        <v>0.12686758512332946</v>
      </c>
    </row>
    <row r="28" spans="2:11">
      <c r="B28" s="48" t="s">
        <v>25</v>
      </c>
      <c r="C28" s="49">
        <v>37058.881033612386</v>
      </c>
      <c r="D28" s="50">
        <v>39764.32</v>
      </c>
      <c r="E28" s="56">
        <f>D28/C28</f>
        <v>1.0730037953367719</v>
      </c>
    </row>
    <row r="29" spans="2:11">
      <c r="B29" s="46" t="s">
        <v>26</v>
      </c>
      <c r="C29" s="42">
        <v>5479.2176387171794</v>
      </c>
      <c r="D29" s="43">
        <v>6091.1</v>
      </c>
      <c r="E29" s="56">
        <f t="shared" ref="E29:E31" si="0">D29/C29</f>
        <v>1.1116733084225647</v>
      </c>
    </row>
    <row r="30" spans="2:11" ht="15" thickBot="1">
      <c r="B30" s="47" t="s">
        <v>27</v>
      </c>
      <c r="C30" s="44">
        <v>381.89</v>
      </c>
      <c r="D30" s="45">
        <v>320.68</v>
      </c>
      <c r="E30" s="56">
        <f t="shared" si="0"/>
        <v>0.83971824347325152</v>
      </c>
    </row>
    <row r="31" spans="2:11" ht="15" thickBot="1">
      <c r="B31" s="51" t="s">
        <v>28</v>
      </c>
      <c r="C31" s="52">
        <v>42919.988672329564</v>
      </c>
      <c r="D31" s="53">
        <v>46176.1</v>
      </c>
      <c r="E31" s="58">
        <f t="shared" si="0"/>
        <v>1.0758646828294631</v>
      </c>
    </row>
    <row r="33" spans="2:2">
      <c r="B33" t="s">
        <v>29</v>
      </c>
    </row>
    <row r="34" spans="2:2">
      <c r="B34" t="s">
        <v>30</v>
      </c>
    </row>
  </sheetData>
  <conditionalFormatting sqref="I27:J27">
    <cfRule type="cellIs" dxfId="1" priority="2" stopIfTrue="1" operator="equal">
      <formula>0</formula>
    </cfRule>
  </conditionalFormatting>
  <conditionalFormatting sqref="I27:J27">
    <cfRule type="cellIs" dxfId="0" priority="1" stopIfTrue="1" operator="equal">
      <formula>-100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7</vt:i4>
      </vt:variant>
    </vt:vector>
  </HeadingPairs>
  <TitlesOfParts>
    <vt:vector size="7" baseType="lpstr">
      <vt:lpstr>Total Të Ardhura</vt:lpstr>
      <vt:lpstr>TR - Pushteti Vendor</vt:lpstr>
      <vt:lpstr>TR - TVSH</vt:lpstr>
      <vt:lpstr>TR - Dividenti</vt:lpstr>
      <vt:lpstr>TR- Tatime dhe Doganat</vt:lpstr>
      <vt:lpstr>Të Ardhura Jo Tatimore</vt:lpstr>
      <vt:lpstr>Fonde Speciale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2023-05-26T08:13:10Z</dcterms:created>
  <dcterms:modified xsi:type="dcterms:W3CDTF">2023-06-07T16:16:36Z</dcterms:modified>
</cp:coreProperties>
</file>