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2608ECC-B96F-4809-9BB3-E5FB2306A8BD}" xr6:coauthVersionLast="47" xr6:coauthVersionMax="47" xr10:uidLastSave="{00000000-0000-0000-0000-000000000000}"/>
  <bookViews>
    <workbookView xWindow="-120" yWindow="-120" windowWidth="29040" windowHeight="15840" tabRatio="815" activeTab="1" xr2:uid="{648D7209-C1DD-41E6-9D46-D21A9B18E1ED}"/>
  </bookViews>
  <sheets>
    <sheet name="Konkurrrim Rajonal vs Komb. '21" sheetId="20" r:id="rId1"/>
    <sheet name="Kodi Zgjedhor 2021 vs 2017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0" l="1"/>
  <c r="D52" i="20" s="1"/>
  <c r="E135" i="22"/>
  <c r="E134" i="22"/>
  <c r="E132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6" i="22"/>
  <c r="E7" i="22"/>
  <c r="E8" i="22"/>
  <c r="E9" i="22"/>
  <c r="E10" i="22"/>
  <c r="E11" i="22"/>
  <c r="E12" i="22"/>
  <c r="E13" i="22"/>
  <c r="E14" i="22"/>
  <c r="E15" i="22"/>
  <c r="E16" i="22"/>
  <c r="E5" i="22"/>
  <c r="D135" i="22"/>
  <c r="C135" i="22"/>
  <c r="E131" i="22"/>
  <c r="E133" i="22"/>
  <c r="E130" i="22"/>
  <c r="E97" i="22"/>
  <c r="E98" i="22"/>
  <c r="E99" i="22"/>
  <c r="E100" i="22"/>
  <c r="E101" i="22"/>
  <c r="E102" i="22"/>
  <c r="E103" i="22"/>
  <c r="E104" i="22"/>
  <c r="E105" i="22"/>
  <c r="E106" i="22"/>
  <c r="E107" i="22"/>
  <c r="E96" i="22"/>
  <c r="D108" i="22"/>
  <c r="C108" i="22"/>
  <c r="E108" i="22" s="1"/>
  <c r="E67" i="22" l="1"/>
  <c r="E68" i="22"/>
  <c r="E66" i="22"/>
  <c r="D45" i="22"/>
  <c r="C45" i="22"/>
  <c r="E45" i="22" s="1"/>
  <c r="D17" i="22"/>
  <c r="C17" i="22"/>
  <c r="E17" i="22" s="1"/>
</calcChain>
</file>

<file path=xl/sharedStrings.xml><?xml version="1.0" encoding="utf-8"?>
<sst xmlns="http://schemas.openxmlformats.org/spreadsheetml/2006/main" count="137" uniqueCount="63">
  <si>
    <t>Partia/Koalicioni</t>
  </si>
  <si>
    <t>Partia Socialdemokrate</t>
  </si>
  <si>
    <t>Elbasan</t>
  </si>
  <si>
    <t>Fier</t>
  </si>
  <si>
    <t>Berat</t>
  </si>
  <si>
    <t>Korçë</t>
  </si>
  <si>
    <t>Qarku</t>
  </si>
  <si>
    <t>Ndryshim nr. Mandatesh</t>
  </si>
  <si>
    <t>Komente dhe Analiza: Open Data Albania</t>
  </si>
  <si>
    <t>.</t>
  </si>
  <si>
    <t>Partia Demokratike "Aleanca për Ndryshim"</t>
  </si>
  <si>
    <t>Total</t>
  </si>
  <si>
    <t>Partia Social Demokrate (Tom Doshi)</t>
  </si>
  <si>
    <t>Partia Socialiste (Edi Rama)</t>
  </si>
  <si>
    <t>Burimi: KQZ, https://kqz.gov.al/results/results2021/results2021.htm</t>
  </si>
  <si>
    <t xml:space="preserve">Burimi: KQZ, https://kqz.gov.al/results/results2021/results2021.htm </t>
  </si>
  <si>
    <t>Kukës</t>
  </si>
  <si>
    <t>Shkodër</t>
  </si>
  <si>
    <t>Lezhë</t>
  </si>
  <si>
    <t>Dibër</t>
  </si>
  <si>
    <t>Durrës</t>
  </si>
  <si>
    <t>Tiranë</t>
  </si>
  <si>
    <t>Gjirokastër</t>
  </si>
  <si>
    <t>Vlorë</t>
  </si>
  <si>
    <t>Me konkurrim rajonal, rregullime ligjore aktuale</t>
  </si>
  <si>
    <t>Me konkurrim Rajonal, Lista të veçanta për partitë në koalicione</t>
  </si>
  <si>
    <t>Ndryshimi nr. Mandatesh</t>
  </si>
  <si>
    <t>Mandate Konkurrim Kombëtar</t>
  </si>
  <si>
    <t>Mandate Konkurrim Rajonal</t>
  </si>
  <si>
    <t>Tabela 2: Partia Socialiste, Mandate të Fituara në zgjedhjet 2021, krahasim Kodi Zgjedhor me rregullimet ligjore aktuale vs pa rregullime (Kodi Zgjedhor 2021 vs 2017)</t>
  </si>
  <si>
    <t>Grafiku 2: Partia Socialiste, Mandate të Fituara në zgjedhjet 2021, krahasim Kodi Zgjedhor me rregullimet ligjore aktuale vs pa rregullime (Kodi Zgjedhor 2021 vs 2017)</t>
  </si>
  <si>
    <t>Tabela 3: Partia Demokratike - Aleanca për Ndryshim + ish Lëvizja Socialiste për Integrim, Mandate të Fituara në zgjedhjet 2021, krahasim Kodi Zgjedhor me rregullimet ligjore aktuale vs pa rregullime (Kodi Zgjedhor 2021 vs 2017)</t>
  </si>
  <si>
    <t>Grafiku 3: Partia Demokratike - Aleanca për Ndryshim + ish Lëvizja Socialiste për Integrim, Mandate të Fituara në zgjedhjet 2021, krahasim Kodi Zgjedhor me rregullimet ligjore aktuale vs pa rregullime (Kodi Zgjedhor 2021 vs 2017)</t>
  </si>
  <si>
    <t>Tabela 4: Mandate Zgjedhje të Përgjithshme 2021, sipas Partive Politike, Kodi Zgjedhor me rregullimet ligjore aktuale vs pa rregullime (Kodi Zgjedhor 2021 vs 2017)</t>
  </si>
  <si>
    <t>Grafiku 4: Mandate Zgjedhje të Përgjithshme 2021, sipas Partive Politike, Kodi Zgjedhor me rregullimet ligjore aktuale vs pa rregullime (Kodi Zgjedhor 2021 vs 2017)</t>
  </si>
  <si>
    <t>Tabela 5: Partia Demokratike, Mandate të Fituara në zgjedhjet 2021, krahasim Kodi Zgjedhor me rregullimet ligjore aktuale vs pa rregullime (Kodi Zgjedhor 2021 vs 2017)</t>
  </si>
  <si>
    <t>Grafiku 5: Partia Demokratike, Mandate të Fituara në zgjedhjet 2021, krahasim Kodi Zgjedhor me rregullimet ligjore aktuale vs pa rregullime (Kodi Zgjedhor 2021 vs 2017)</t>
  </si>
  <si>
    <t>Tabela 6: Ish-Lëvizja Socialiste për Integrim, Mandate të Fituara në zgjedhjet 2021, krahasim Kodi Zgjedhor me rregullimet ligjore aktuale vs pa rregullime (Kodi Zgjedhor 2021 vs 2017)</t>
  </si>
  <si>
    <t>Partia Bindja Demokratike</t>
  </si>
  <si>
    <t>Partia Nisma Thurje</t>
  </si>
  <si>
    <t>Partia Lëvizja Për Ndryshim</t>
  </si>
  <si>
    <t>Partia Aleanca Demokracia e Re</t>
  </si>
  <si>
    <t>Aleanca Bashkimi Popullor Emigracioni - Ora e Shpresës dhe Konservatorët</t>
  </si>
  <si>
    <t>Partia Lëvizja Demokratike Shqiptare</t>
  </si>
  <si>
    <t>Elton Debreshi</t>
  </si>
  <si>
    <t>Iljaz Shehu</t>
  </si>
  <si>
    <t>Kreshnik Merxhani</t>
  </si>
  <si>
    <t>Boiken Abazi</t>
  </si>
  <si>
    <t>Pal Shkambi</t>
  </si>
  <si>
    <t>Vota 2021</t>
  </si>
  <si>
    <t>% e Total Vota</t>
  </si>
  <si>
    <t>Subjekti</t>
  </si>
  <si>
    <t>Vota pa Mandat</t>
  </si>
  <si>
    <t>Grafik 1: Mandate Deputeti sipas Subjekteve Politike, Zgjedhje 2021, Sistem me Konkurrim Rajonal (qarqe) vs Sistem me Konkurrim Kombëtar</t>
  </si>
  <si>
    <t>Tabela 1: Mandate Deputeti sipas Subjekteve Politike, Zgjedhje 2021, Sistem me Konkurrim Rajonal (qarqe) vs Sistem me Konkurrim Kombëtar</t>
  </si>
  <si>
    <t>Tabela: Rezultate Zgjedhore 2021, Vota sipas subjekteve në total</t>
  </si>
  <si>
    <t>Partia Lëvizja e Re</t>
  </si>
  <si>
    <t>Partia Balli Kombëtar</t>
  </si>
  <si>
    <t>Partia Socialiste e Shqipërisë</t>
  </si>
  <si>
    <t>Lëvizja Socialiste për Integrim (PL)</t>
  </si>
  <si>
    <t>Lëvizja Socialiste për Integrim</t>
  </si>
  <si>
    <t>Grafiku 6: Ish-Lëvizja Socialiste për Integrim, Mandate të Fituara në zgjedhjet 2021, krahasim Kodi Zgjedhor me rregullimet ligjore aktuale vs pa rregullime (Kodi Zgjedhor 2021 vs 2017)</t>
  </si>
  <si>
    <t>Bashkëpunimi PD-AN-LSI (Lulëzim Basha - Monika Kryemadhi)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</si>
</sst>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ADF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8" xfId="0" applyFill="1" applyBorder="1"/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1" xfId="0" applyFill="1" applyBorder="1"/>
    <xf numFmtId="0" fontId="0" fillId="7" borderId="9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8" borderId="1" xfId="0" applyFill="1" applyBorder="1"/>
    <xf numFmtId="0" fontId="0" fillId="8" borderId="3" xfId="0" applyFill="1" applyBorder="1"/>
    <xf numFmtId="0" fontId="0" fillId="8" borderId="2" xfId="0" applyFill="1" applyBorder="1" applyAlignment="1">
      <alignment horizontal="center" vertical="center"/>
    </xf>
    <xf numFmtId="0" fontId="0" fillId="8" borderId="5" xfId="0" applyFill="1" applyBorder="1"/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164" fontId="0" fillId="8" borderId="2" xfId="1" applyNumberFormat="1" applyFont="1" applyFill="1" applyBorder="1" applyAlignment="1">
      <alignment horizontal="center"/>
    </xf>
    <xf numFmtId="0" fontId="3" fillId="0" borderId="0" xfId="0" applyFont="1"/>
    <xf numFmtId="0" fontId="0" fillId="9" borderId="3" xfId="0" applyFill="1" applyBorder="1"/>
    <xf numFmtId="0" fontId="2" fillId="9" borderId="0" xfId="0" applyFont="1" applyFill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C80"/>
      <color rgb="FFF0ADF9"/>
      <color rgb="FF33CCFF"/>
      <color rgb="FF008000"/>
      <color rgb="FFFFCC00"/>
      <color rgb="FF8000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'Konkurrrim Rajonal vs Komb. ''21'!$C$4</c:f>
              <c:strCache>
                <c:ptCount val="1"/>
                <c:pt idx="0">
                  <c:v>Mandate Konkurrim Kombëtar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'Konkurrrim Rajonal vs Komb. ''21'!$B$5:$B$8</c:f>
              <c:strCache>
                <c:ptCount val="4"/>
                <c:pt idx="0">
                  <c:v>Partia Socialiste e Shqipërisë</c:v>
                </c:pt>
                <c:pt idx="1">
                  <c:v>Partia Demokratike "Aleanca për Ndryshim"</c:v>
                </c:pt>
                <c:pt idx="2">
                  <c:v>Lëvizja Socialiste për Integrim (PL)</c:v>
                </c:pt>
                <c:pt idx="3">
                  <c:v>Partia Socialdemokrate</c:v>
                </c:pt>
              </c:strCache>
            </c:strRef>
          </c:cat>
          <c:val>
            <c:numRef>
              <c:f>'Konkurrrim Rajonal vs Komb. ''21'!$C$5:$C$8</c:f>
              <c:numCache>
                <c:formatCode>General</c:formatCode>
                <c:ptCount val="4"/>
                <c:pt idx="0">
                  <c:v>71</c:v>
                </c:pt>
                <c:pt idx="1">
                  <c:v>57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6-4B0A-9C35-2EC228786B6F}"/>
            </c:ext>
          </c:extLst>
        </c:ser>
        <c:ser>
          <c:idx val="1"/>
          <c:order val="1"/>
          <c:tx>
            <c:strRef>
              <c:f>'Konkurrrim Rajonal vs Komb. ''21'!$D$4</c:f>
              <c:strCache>
                <c:ptCount val="1"/>
                <c:pt idx="0">
                  <c:v>Mandate Konkurrim Rajonal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'Konkurrrim Rajonal vs Komb. ''21'!$B$5:$B$8</c:f>
              <c:strCache>
                <c:ptCount val="4"/>
                <c:pt idx="0">
                  <c:v>Partia Socialiste e Shqipërisë</c:v>
                </c:pt>
                <c:pt idx="1">
                  <c:v>Partia Demokratike "Aleanca për Ndryshim"</c:v>
                </c:pt>
                <c:pt idx="2">
                  <c:v>Lëvizja Socialiste për Integrim (PL)</c:v>
                </c:pt>
                <c:pt idx="3">
                  <c:v>Partia Socialdemokrate</c:v>
                </c:pt>
              </c:strCache>
            </c:strRef>
          </c:cat>
          <c:val>
            <c:numRef>
              <c:f>'Konkurrrim Rajonal vs Komb. ''21'!$D$5:$D$8</c:f>
              <c:numCache>
                <c:formatCode>General</c:formatCode>
                <c:ptCount val="4"/>
                <c:pt idx="0">
                  <c:v>74</c:v>
                </c:pt>
                <c:pt idx="1">
                  <c:v>59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6-4B0A-9C35-2EC228786B6F}"/>
            </c:ext>
          </c:extLst>
        </c:ser>
        <c:ser>
          <c:idx val="2"/>
          <c:order val="2"/>
          <c:tx>
            <c:strRef>
              <c:f>'Konkurrrim Rajonal vs Komb. ''21'!$E$4</c:f>
              <c:strCache>
                <c:ptCount val="1"/>
                <c:pt idx="0">
                  <c:v>Ndryshim nr. Mandatesh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'Konkurrrim Rajonal vs Komb. ''21'!$B$5:$B$8</c:f>
              <c:strCache>
                <c:ptCount val="4"/>
                <c:pt idx="0">
                  <c:v>Partia Socialiste e Shqipërisë</c:v>
                </c:pt>
                <c:pt idx="1">
                  <c:v>Partia Demokratike "Aleanca për Ndryshim"</c:v>
                </c:pt>
                <c:pt idx="2">
                  <c:v>Lëvizja Socialiste për Integrim (PL)</c:v>
                </c:pt>
                <c:pt idx="3">
                  <c:v>Partia Socialdemokrate</c:v>
                </c:pt>
              </c:strCache>
            </c:strRef>
          </c:cat>
          <c:val>
            <c:numRef>
              <c:f>'Konkurrrim Rajonal vs Komb. ''21'!$E$5:$E$8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6-4B0A-9C35-2EC228786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5530959"/>
        <c:axId val="2005151887"/>
      </c:barChart>
      <c:catAx>
        <c:axId val="585530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151887"/>
        <c:crosses val="autoZero"/>
        <c:auto val="1"/>
        <c:lblAlgn val="ctr"/>
        <c:lblOffset val="100"/>
        <c:noMultiLvlLbl val="0"/>
      </c:catAx>
      <c:valAx>
        <c:axId val="2005151887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53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027198354591641E-2"/>
          <c:y val="1.9723865877712032E-2"/>
          <c:w val="0.87945603290816721"/>
          <c:h val="6.3430865520508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'Kodi Zgjedhor 2021 vs 2017'!$C$4</c:f>
              <c:strCache>
                <c:ptCount val="1"/>
                <c:pt idx="0">
                  <c:v>Me konkurrim rajonal, rregullime ligjore aktuale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2017'!$B$5:$B$16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2017'!$C$5:$C$16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B-4066-861F-722623E63DEB}"/>
            </c:ext>
          </c:extLst>
        </c:ser>
        <c:ser>
          <c:idx val="1"/>
          <c:order val="1"/>
          <c:tx>
            <c:strRef>
              <c:f>'Kodi Zgjedhor 2021 vs 2017'!$D$4</c:f>
              <c:strCache>
                <c:ptCount val="1"/>
                <c:pt idx="0">
                  <c:v>Me konkurrim Rajonal, Lista të veçanta për partitë në koalicione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2017'!$B$5:$B$16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2017'!$D$5:$D$16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B-4066-861F-722623E6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0504607"/>
        <c:axId val="1000510847"/>
      </c:barChart>
      <c:catAx>
        <c:axId val="1000504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510847"/>
        <c:crosses val="autoZero"/>
        <c:auto val="1"/>
        <c:lblAlgn val="ctr"/>
        <c:lblOffset val="100"/>
        <c:noMultiLvlLbl val="0"/>
      </c:catAx>
      <c:valAx>
        <c:axId val="1000510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050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6164993382618349E-2"/>
          <c:y val="1.6317016317016316E-2"/>
          <c:w val="0.81827531298847389"/>
          <c:h val="9.4534493429285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'Kodi Zgjedhor 2021 vs 2017'!$C$32</c:f>
              <c:strCache>
                <c:ptCount val="1"/>
                <c:pt idx="0">
                  <c:v>Me konkurrim rajonal, rregullime ligjore aktuale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2017'!$B$33:$B$44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2017'!$C$33:$C$44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17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8-4BDF-BED2-0DD17CEC852E}"/>
            </c:ext>
          </c:extLst>
        </c:ser>
        <c:ser>
          <c:idx val="1"/>
          <c:order val="1"/>
          <c:tx>
            <c:strRef>
              <c:f>'Kodi Zgjedhor 2021 vs 2017'!$D$32</c:f>
              <c:strCache>
                <c:ptCount val="1"/>
                <c:pt idx="0">
                  <c:v>Me konkurrim Rajonal, Lista të veçanta për partitë në koalicione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2017'!$B$33:$B$44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2017'!$D$33:$D$44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17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8-4BDF-BED2-0DD17CEC8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00504607"/>
        <c:axId val="1000510847"/>
      </c:barChart>
      <c:catAx>
        <c:axId val="1000504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510847"/>
        <c:crosses val="autoZero"/>
        <c:auto val="1"/>
        <c:lblAlgn val="ctr"/>
        <c:lblOffset val="100"/>
        <c:noMultiLvlLbl val="0"/>
      </c:catAx>
      <c:valAx>
        <c:axId val="1000510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050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6164993382618349E-2"/>
          <c:y val="1.6317016317016316E-2"/>
          <c:w val="0.74607881145586852"/>
          <c:h val="4.485278775299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'Kodi Zgjedhor 2021 vs 2017'!$C$65</c:f>
              <c:strCache>
                <c:ptCount val="1"/>
                <c:pt idx="0">
                  <c:v>Me konkurrim rajonal, rregullime ligjore aktuale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2017'!$B$66:$B$68</c:f>
              <c:strCache>
                <c:ptCount val="3"/>
                <c:pt idx="0">
                  <c:v>Partia Socialiste (Edi Rama)</c:v>
                </c:pt>
                <c:pt idx="1">
                  <c:v>Bashkëpunimi PD-AN-LSI (Lulëzim Basha - Monika Kryemadhi)</c:v>
                </c:pt>
                <c:pt idx="2">
                  <c:v>Partia Social Demokrate (Tom Doshi)</c:v>
                </c:pt>
              </c:strCache>
            </c:strRef>
          </c:cat>
          <c:val>
            <c:numRef>
              <c:f>'Kodi Zgjedhor 2021 vs 2017'!$C$66:$C$68</c:f>
              <c:numCache>
                <c:formatCode>General</c:formatCode>
                <c:ptCount val="3"/>
                <c:pt idx="0">
                  <c:v>70</c:v>
                </c:pt>
                <c:pt idx="1">
                  <c:v>67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A-475E-875E-14CBF4A42457}"/>
            </c:ext>
          </c:extLst>
        </c:ser>
        <c:ser>
          <c:idx val="1"/>
          <c:order val="1"/>
          <c:tx>
            <c:strRef>
              <c:f>'Kodi Zgjedhor 2021 vs 2017'!$D$65</c:f>
              <c:strCache>
                <c:ptCount val="1"/>
                <c:pt idx="0">
                  <c:v>Me konkurrim Rajonal, Lista të veçanta për partitë në koalicione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2017'!$B$66:$B$68</c:f>
              <c:strCache>
                <c:ptCount val="3"/>
                <c:pt idx="0">
                  <c:v>Partia Socialiste (Edi Rama)</c:v>
                </c:pt>
                <c:pt idx="1">
                  <c:v>Bashkëpunimi PD-AN-LSI (Lulëzim Basha - Monika Kryemadhi)</c:v>
                </c:pt>
                <c:pt idx="2">
                  <c:v>Partia Social Demokrate (Tom Doshi)</c:v>
                </c:pt>
              </c:strCache>
            </c:strRef>
          </c:cat>
          <c:val>
            <c:numRef>
              <c:f>'Kodi Zgjedhor 2021 vs 2017'!$D$66:$D$68</c:f>
              <c:numCache>
                <c:formatCode>General</c:formatCode>
                <c:ptCount val="3"/>
                <c:pt idx="0">
                  <c:v>74</c:v>
                </c:pt>
                <c:pt idx="1">
                  <c:v>63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A-475E-875E-14CBF4A42457}"/>
            </c:ext>
          </c:extLst>
        </c:ser>
        <c:ser>
          <c:idx val="2"/>
          <c:order val="2"/>
          <c:tx>
            <c:strRef>
              <c:f>'Kodi Zgjedhor 2021 vs 2017'!$E$65</c:f>
              <c:strCache>
                <c:ptCount val="1"/>
                <c:pt idx="0">
                  <c:v>Ndryshimi nr. Mandatesh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2017'!$B$66:$B$68</c:f>
              <c:strCache>
                <c:ptCount val="3"/>
                <c:pt idx="0">
                  <c:v>Partia Socialiste (Edi Rama)</c:v>
                </c:pt>
                <c:pt idx="1">
                  <c:v>Bashkëpunimi PD-AN-LSI (Lulëzim Basha - Monika Kryemadhi)</c:v>
                </c:pt>
                <c:pt idx="2">
                  <c:v>Partia Social Demokrate (Tom Doshi)</c:v>
                </c:pt>
              </c:strCache>
            </c:strRef>
          </c:cat>
          <c:val>
            <c:numRef>
              <c:f>'Kodi Zgjedhor 2021 vs 2017'!$E$66:$E$68</c:f>
              <c:numCache>
                <c:formatCode>General</c:formatCode>
                <c:ptCount val="3"/>
                <c:pt idx="0">
                  <c:v>4</c:v>
                </c:pt>
                <c:pt idx="1">
                  <c:v>-4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A-475E-875E-14CBF4A4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6173615"/>
        <c:axId val="1136182255"/>
      </c:barChart>
      <c:catAx>
        <c:axId val="11361736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82255"/>
        <c:crosses val="autoZero"/>
        <c:auto val="1"/>
        <c:lblAlgn val="ctr"/>
        <c:lblOffset val="100"/>
        <c:noMultiLvlLbl val="0"/>
      </c:catAx>
      <c:valAx>
        <c:axId val="1136182255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13617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62611901000527E-2"/>
          <c:y val="0.11912431400620377"/>
          <c:w val="0.94207477619799895"/>
          <c:h val="0.8526270984231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'Kodi Zgjedhor 2021 vs 2017'!$C$95</c:f>
              <c:strCache>
                <c:ptCount val="1"/>
                <c:pt idx="0">
                  <c:v>Me konkurrim rajonal, rregullime ligjore aktuale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2017'!$B$96:$B$107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2017'!$C$96:$C$107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15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5-444F-BBFC-91A4F4A968EA}"/>
            </c:ext>
          </c:extLst>
        </c:ser>
        <c:ser>
          <c:idx val="1"/>
          <c:order val="1"/>
          <c:tx>
            <c:strRef>
              <c:f>'Kodi Zgjedhor 2021 vs 2017'!$D$95</c:f>
              <c:strCache>
                <c:ptCount val="1"/>
                <c:pt idx="0">
                  <c:v>Me konkurrim Rajonal, Lista të veçanta për partitë në koalicione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2017'!$B$96:$B$107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'Kodi Zgjedhor 2021 vs 2017'!$D$96:$D$107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15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5-444F-BBFC-91A4F4A9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2726896"/>
        <c:axId val="1602724976"/>
      </c:barChart>
      <c:catAx>
        <c:axId val="160272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24976"/>
        <c:crosses val="autoZero"/>
        <c:auto val="1"/>
        <c:lblAlgn val="ctr"/>
        <c:lblOffset val="100"/>
        <c:noMultiLvlLbl val="0"/>
      </c:catAx>
      <c:valAx>
        <c:axId val="160272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0272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453906531825692E-2"/>
          <c:y val="1.5948963317384369E-2"/>
          <c:w val="0.94223068088052975"/>
          <c:h val="9.006768890730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2169728783902"/>
          <c:y val="0.25042286380869055"/>
          <c:w val="0.82102274715660539"/>
          <c:h val="0.749577136191309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'Kodi Zgjedhor 2021 vs 2017'!$C$129</c:f>
              <c:strCache>
                <c:ptCount val="1"/>
                <c:pt idx="0">
                  <c:v>Me konkurrim rajonal, rregullime ligjore aktuale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2017'!$B$130:$B$134</c:f>
              <c:strCache>
                <c:ptCount val="5"/>
                <c:pt idx="0">
                  <c:v>Tiranë</c:v>
                </c:pt>
                <c:pt idx="1">
                  <c:v>Fier</c:v>
                </c:pt>
                <c:pt idx="2">
                  <c:v>Durrës</c:v>
                </c:pt>
                <c:pt idx="3">
                  <c:v>Shkodër</c:v>
                </c:pt>
                <c:pt idx="4">
                  <c:v>Berat</c:v>
                </c:pt>
              </c:strCache>
            </c:strRef>
          </c:cat>
          <c:val>
            <c:numRef>
              <c:f>'Kodi Zgjedhor 2021 vs 2017'!$C$130:$C$134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A-4F79-900E-012BF4A31972}"/>
            </c:ext>
          </c:extLst>
        </c:ser>
        <c:ser>
          <c:idx val="1"/>
          <c:order val="1"/>
          <c:tx>
            <c:strRef>
              <c:f>'Kodi Zgjedhor 2021 vs 2017'!$D$129</c:f>
              <c:strCache>
                <c:ptCount val="1"/>
                <c:pt idx="0">
                  <c:v>Me konkurrim Rajonal, Lista të veçanta për partitë në koalicione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'Kodi Zgjedhor 2021 vs 2017'!$B$130:$B$134</c:f>
              <c:strCache>
                <c:ptCount val="5"/>
                <c:pt idx="0">
                  <c:v>Tiranë</c:v>
                </c:pt>
                <c:pt idx="1">
                  <c:v>Fier</c:v>
                </c:pt>
                <c:pt idx="2">
                  <c:v>Durrës</c:v>
                </c:pt>
                <c:pt idx="3">
                  <c:v>Shkodër</c:v>
                </c:pt>
                <c:pt idx="4">
                  <c:v>Berat</c:v>
                </c:pt>
              </c:strCache>
            </c:strRef>
          </c:cat>
          <c:val>
            <c:numRef>
              <c:f>'Kodi Zgjedhor 2021 vs 2017'!$D$130:$D$134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A-4F79-900E-012BF4A3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846992"/>
        <c:axId val="1151847952"/>
      </c:barChart>
      <c:catAx>
        <c:axId val="115184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847952"/>
        <c:crosses val="autoZero"/>
        <c:auto val="1"/>
        <c:lblAlgn val="ctr"/>
        <c:lblOffset val="100"/>
        <c:noMultiLvlLbl val="0"/>
      </c:catAx>
      <c:valAx>
        <c:axId val="1151847952"/>
        <c:scaling>
          <c:orientation val="minMax"/>
          <c:max val="3"/>
        </c:scaling>
        <c:delete val="1"/>
        <c:axPos val="b"/>
        <c:numFmt formatCode="General" sourceLinked="1"/>
        <c:majorTickMark val="none"/>
        <c:minorTickMark val="none"/>
        <c:tickLblPos val="nextTo"/>
        <c:crossAx val="11518469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182880</xdr:rowOff>
    </xdr:from>
    <xdr:to>
      <xdr:col>16</xdr:col>
      <xdr:colOff>426720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3C1BC8-468E-360D-F933-82F48F0FF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167640</xdr:rowOff>
    </xdr:from>
    <xdr:to>
      <xdr:col>14</xdr:col>
      <xdr:colOff>137160</xdr:colOff>
      <xdr:row>25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26083A-B75A-7CDE-C344-0B865DEC9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1287780</xdr:colOff>
      <xdr:row>57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8586D6-33AF-46F6-8CC6-EBEAD6C2B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</xdr:colOff>
      <xdr:row>64</xdr:row>
      <xdr:rowOff>7620</xdr:rowOff>
    </xdr:from>
    <xdr:to>
      <xdr:col>12</xdr:col>
      <xdr:colOff>419100</xdr:colOff>
      <xdr:row>85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F1F4E3-EAD6-614F-52D5-23125670A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</xdr:colOff>
      <xdr:row>93</xdr:row>
      <xdr:rowOff>175260</xdr:rowOff>
    </xdr:from>
    <xdr:to>
      <xdr:col>11</xdr:col>
      <xdr:colOff>30480</xdr:colOff>
      <xdr:row>120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C48DF5-13AA-A809-5987-29478A8D1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</xdr:colOff>
      <xdr:row>128</xdr:row>
      <xdr:rowOff>15240</xdr:rowOff>
    </xdr:from>
    <xdr:to>
      <xdr:col>10</xdr:col>
      <xdr:colOff>1287780</xdr:colOff>
      <xdr:row>147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1C1BDF-473F-EDB9-60AD-165ECCC9C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1129-185F-4527-B14B-14BB1C0DC677}">
  <dimension ref="B2:G55"/>
  <sheetViews>
    <sheetView topLeftCell="A24" workbookViewId="0">
      <selection activeCell="B35" sqref="B35"/>
    </sheetView>
  </sheetViews>
  <sheetFormatPr defaultRowHeight="15" x14ac:dyDescent="0.25"/>
  <cols>
    <col min="2" max="2" width="37.5703125" customWidth="1"/>
    <col min="3" max="3" width="26" style="3" bestFit="1" customWidth="1"/>
    <col min="4" max="4" width="24" style="3" bestFit="1" customWidth="1"/>
    <col min="5" max="5" width="21.140625" style="3" bestFit="1" customWidth="1"/>
  </cols>
  <sheetData>
    <row r="2" spans="2:7" x14ac:dyDescent="0.25">
      <c r="B2" s="52" t="s">
        <v>54</v>
      </c>
      <c r="G2" t="s">
        <v>53</v>
      </c>
    </row>
    <row r="3" spans="2:7" ht="15.75" thickBot="1" x14ac:dyDescent="0.3"/>
    <row r="4" spans="2:7" ht="15.75" thickBot="1" x14ac:dyDescent="0.3">
      <c r="B4" s="13"/>
      <c r="C4" s="11" t="s">
        <v>27</v>
      </c>
      <c r="D4" s="11" t="s">
        <v>28</v>
      </c>
      <c r="E4" s="12" t="s">
        <v>7</v>
      </c>
    </row>
    <row r="5" spans="2:7" x14ac:dyDescent="0.25">
      <c r="B5" s="14" t="s">
        <v>58</v>
      </c>
      <c r="C5" s="3">
        <v>71</v>
      </c>
      <c r="D5" s="3">
        <v>74</v>
      </c>
      <c r="E5" s="4">
        <v>3</v>
      </c>
    </row>
    <row r="6" spans="2:7" x14ac:dyDescent="0.25">
      <c r="B6" s="14" t="s">
        <v>10</v>
      </c>
      <c r="C6" s="3">
        <v>57</v>
      </c>
      <c r="D6" s="3">
        <v>59</v>
      </c>
      <c r="E6" s="4">
        <v>2</v>
      </c>
    </row>
    <row r="7" spans="2:7" x14ac:dyDescent="0.25">
      <c r="B7" s="14" t="s">
        <v>59</v>
      </c>
      <c r="C7" s="3">
        <v>9</v>
      </c>
      <c r="D7" s="3">
        <v>4</v>
      </c>
      <c r="E7" s="4">
        <v>-5</v>
      </c>
    </row>
    <row r="8" spans="2:7" ht="15.75" thickBot="1" x14ac:dyDescent="0.3">
      <c r="B8" s="15" t="s">
        <v>1</v>
      </c>
      <c r="C8" s="10">
        <v>3</v>
      </c>
      <c r="D8" s="10">
        <v>3</v>
      </c>
      <c r="E8" s="5">
        <v>0</v>
      </c>
    </row>
    <row r="10" spans="2:7" x14ac:dyDescent="0.25">
      <c r="B10" t="s">
        <v>8</v>
      </c>
    </row>
    <row r="11" spans="2:7" x14ac:dyDescent="0.25">
      <c r="B11" t="s">
        <v>14</v>
      </c>
    </row>
    <row r="26" spans="2:7" x14ac:dyDescent="0.25">
      <c r="G26" t="s">
        <v>8</v>
      </c>
    </row>
    <row r="27" spans="2:7" x14ac:dyDescent="0.25">
      <c r="G27" t="s">
        <v>14</v>
      </c>
    </row>
    <row r="30" spans="2:7" x14ac:dyDescent="0.25">
      <c r="B30" t="s">
        <v>55</v>
      </c>
    </row>
    <row r="31" spans="2:7" ht="15.75" thickBot="1" x14ac:dyDescent="0.3"/>
    <row r="32" spans="2:7" ht="15.75" thickBot="1" x14ac:dyDescent="0.3">
      <c r="B32" s="45" t="s">
        <v>51</v>
      </c>
      <c r="C32" s="49" t="s">
        <v>49</v>
      </c>
      <c r="D32" s="47" t="s">
        <v>50</v>
      </c>
      <c r="E32"/>
    </row>
    <row r="33" spans="2:5" x14ac:dyDescent="0.25">
      <c r="B33" s="53" t="s">
        <v>58</v>
      </c>
      <c r="C33" s="54">
        <v>768134</v>
      </c>
      <c r="D33" s="55">
        <v>0.48674084367635606</v>
      </c>
      <c r="E33"/>
    </row>
    <row r="34" spans="2:5" x14ac:dyDescent="0.25">
      <c r="B34" s="53" t="s">
        <v>10</v>
      </c>
      <c r="C34" s="54">
        <v>622187</v>
      </c>
      <c r="D34" s="55">
        <v>0.39425910753131738</v>
      </c>
      <c r="E34"/>
    </row>
    <row r="35" spans="2:5" x14ac:dyDescent="0.25">
      <c r="B35" s="53" t="s">
        <v>60</v>
      </c>
      <c r="C35" s="54">
        <v>107538</v>
      </c>
      <c r="D35" s="55">
        <v>6.8143236528090123E-2</v>
      </c>
      <c r="E35"/>
    </row>
    <row r="36" spans="2:5" x14ac:dyDescent="0.25">
      <c r="B36" s="53" t="s">
        <v>1</v>
      </c>
      <c r="C36" s="54">
        <v>35475</v>
      </c>
      <c r="D36" s="55">
        <v>2.2479321875374259E-2</v>
      </c>
      <c r="E36"/>
    </row>
    <row r="37" spans="2:5" x14ac:dyDescent="0.25">
      <c r="B37" s="46" t="s">
        <v>39</v>
      </c>
      <c r="C37" s="43">
        <v>10217</v>
      </c>
      <c r="D37" s="44">
        <v>6.4741714334235045E-3</v>
      </c>
      <c r="E37"/>
    </row>
    <row r="38" spans="2:5" x14ac:dyDescent="0.25">
      <c r="B38" s="46" t="s">
        <v>38</v>
      </c>
      <c r="C38" s="43">
        <v>8239</v>
      </c>
      <c r="D38" s="44">
        <v>5.2207789409783939E-3</v>
      </c>
      <c r="E38"/>
    </row>
    <row r="39" spans="2:5" x14ac:dyDescent="0.25">
      <c r="B39" s="46" t="s">
        <v>40</v>
      </c>
      <c r="C39" s="43">
        <v>7054</v>
      </c>
      <c r="D39" s="44">
        <v>4.4698840453527844E-3</v>
      </c>
      <c r="E39"/>
    </row>
    <row r="40" spans="2:5" x14ac:dyDescent="0.25">
      <c r="B40" s="46" t="s">
        <v>43</v>
      </c>
      <c r="C40" s="43">
        <v>4705</v>
      </c>
      <c r="D40" s="44">
        <v>2.9814012522518924E-3</v>
      </c>
      <c r="E40"/>
    </row>
    <row r="41" spans="2:5" x14ac:dyDescent="0.25">
      <c r="B41" s="46" t="s">
        <v>56</v>
      </c>
      <c r="C41" s="43">
        <v>3767</v>
      </c>
      <c r="D41" s="44">
        <v>2.387022001537275E-3</v>
      </c>
      <c r="E41"/>
    </row>
    <row r="42" spans="2:5" x14ac:dyDescent="0.25">
      <c r="B42" s="46" t="s">
        <v>41</v>
      </c>
      <c r="C42" s="43">
        <v>3232</v>
      </c>
      <c r="D42" s="44">
        <v>2.0480103819932234E-3</v>
      </c>
      <c r="E42"/>
    </row>
    <row r="43" spans="2:5" x14ac:dyDescent="0.25">
      <c r="B43" s="46" t="s">
        <v>57</v>
      </c>
      <c r="C43" s="43">
        <v>1946</v>
      </c>
      <c r="D43" s="44">
        <v>1.2331151619303258E-3</v>
      </c>
      <c r="E43"/>
    </row>
    <row r="44" spans="2:5" x14ac:dyDescent="0.25">
      <c r="B44" s="46" t="s">
        <v>42</v>
      </c>
      <c r="C44" s="43">
        <v>1376</v>
      </c>
      <c r="D44" s="44">
        <v>8.7192521213572886E-4</v>
      </c>
      <c r="E44"/>
    </row>
    <row r="45" spans="2:5" x14ac:dyDescent="0.25">
      <c r="B45" s="46" t="s">
        <v>47</v>
      </c>
      <c r="C45" s="43">
        <v>2993</v>
      </c>
      <c r="D45" s="44">
        <v>1.8965640697109277E-3</v>
      </c>
      <c r="E45"/>
    </row>
    <row r="46" spans="2:5" x14ac:dyDescent="0.25">
      <c r="B46" s="46" t="s">
        <v>44</v>
      </c>
      <c r="C46" s="43">
        <v>580</v>
      </c>
      <c r="D46" s="44">
        <v>3.675266155804671E-4</v>
      </c>
      <c r="E46"/>
    </row>
    <row r="47" spans="2:5" x14ac:dyDescent="0.25">
      <c r="B47" s="46" t="s">
        <v>45</v>
      </c>
      <c r="C47" s="43">
        <v>400</v>
      </c>
      <c r="D47" s="44">
        <v>2.5346663143480488E-4</v>
      </c>
      <c r="E47"/>
    </row>
    <row r="48" spans="2:5" x14ac:dyDescent="0.25">
      <c r="B48" s="46" t="s">
        <v>46</v>
      </c>
      <c r="C48" s="43">
        <v>148</v>
      </c>
      <c r="D48" s="44">
        <v>9.3782653630877807E-5</v>
      </c>
      <c r="E48"/>
    </row>
    <row r="49" spans="2:5" ht="15.75" thickBot="1" x14ac:dyDescent="0.3">
      <c r="B49" s="48" t="s">
        <v>48</v>
      </c>
      <c r="C49" s="43">
        <v>126</v>
      </c>
      <c r="D49" s="44">
        <v>7.9841988901963542E-5</v>
      </c>
      <c r="E49"/>
    </row>
    <row r="50" spans="2:5" ht="15.75" thickBot="1" x14ac:dyDescent="0.3">
      <c r="B50" s="40" t="s">
        <v>11</v>
      </c>
      <c r="C50" s="41">
        <v>1578117</v>
      </c>
      <c r="D50" s="42"/>
      <c r="E50"/>
    </row>
    <row r="51" spans="2:5" ht="15.75" thickBot="1" x14ac:dyDescent="0.3">
      <c r="D51"/>
      <c r="E51"/>
    </row>
    <row r="52" spans="2:5" ht="15.75" thickBot="1" x14ac:dyDescent="0.3">
      <c r="B52" s="45" t="s">
        <v>52</v>
      </c>
      <c r="C52" s="50">
        <f>SUM(C37:C49)</f>
        <v>44783</v>
      </c>
      <c r="D52" s="51">
        <f>C52/C50</f>
        <v>2.837749038886217E-2</v>
      </c>
      <c r="E52"/>
    </row>
    <row r="54" spans="2:5" x14ac:dyDescent="0.25">
      <c r="B54" t="s">
        <v>8</v>
      </c>
    </row>
    <row r="55" spans="2:5" x14ac:dyDescent="0.25">
      <c r="B55" t="s">
        <v>14</v>
      </c>
    </row>
  </sheetData>
  <sortState xmlns:xlrd2="http://schemas.microsoft.com/office/spreadsheetml/2017/richdata2" ref="B45:D49">
    <sortCondition descending="1" ref="C45:C4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7486-C252-4A2A-B063-6433A23B26C9}">
  <dimension ref="B1:X150"/>
  <sheetViews>
    <sheetView tabSelected="1" topLeftCell="G1" zoomScaleNormal="100" workbookViewId="0">
      <selection activeCell="V1" sqref="V1"/>
    </sheetView>
  </sheetViews>
  <sheetFormatPr defaultRowHeight="15" x14ac:dyDescent="0.25"/>
  <cols>
    <col min="2" max="2" width="49.85546875" customWidth="1"/>
    <col min="3" max="4" width="28" style="6" customWidth="1"/>
    <col min="5" max="5" width="22" style="6" customWidth="1"/>
    <col min="9" max="9" width="10.42578125" customWidth="1"/>
    <col min="10" max="10" width="22.85546875" bestFit="1" customWidth="1"/>
    <col min="11" max="11" width="19" bestFit="1" customWidth="1"/>
  </cols>
  <sheetData>
    <row r="1" spans="2:10" x14ac:dyDescent="0.25">
      <c r="C1"/>
      <c r="D1"/>
      <c r="E1"/>
    </row>
    <row r="2" spans="2:10" x14ac:dyDescent="0.25">
      <c r="B2" t="s">
        <v>29</v>
      </c>
      <c r="C2"/>
      <c r="D2"/>
      <c r="E2"/>
      <c r="J2" t="s">
        <v>30</v>
      </c>
    </row>
    <row r="3" spans="2:10" ht="15.75" thickBot="1" x14ac:dyDescent="0.3">
      <c r="C3"/>
      <c r="D3"/>
      <c r="E3"/>
    </row>
    <row r="4" spans="2:10" ht="42.6" customHeight="1" thickBot="1" x14ac:dyDescent="0.3">
      <c r="B4" s="13" t="s">
        <v>6</v>
      </c>
      <c r="C4" s="29" t="s">
        <v>24</v>
      </c>
      <c r="D4" s="30" t="s">
        <v>25</v>
      </c>
      <c r="E4" s="28" t="s">
        <v>26</v>
      </c>
    </row>
    <row r="5" spans="2:10" x14ac:dyDescent="0.25">
      <c r="B5" s="14" t="s">
        <v>16</v>
      </c>
      <c r="C5" s="3">
        <v>1</v>
      </c>
      <c r="D5" s="4">
        <v>1</v>
      </c>
      <c r="E5" s="33">
        <f>C5-D5</f>
        <v>0</v>
      </c>
    </row>
    <row r="6" spans="2:10" x14ac:dyDescent="0.25">
      <c r="B6" s="14" t="s">
        <v>17</v>
      </c>
      <c r="C6" s="3">
        <v>3</v>
      </c>
      <c r="D6" s="4">
        <v>3</v>
      </c>
      <c r="E6" s="33">
        <f t="shared" ref="E6:E17" si="0">C6-D6</f>
        <v>0</v>
      </c>
    </row>
    <row r="7" spans="2:10" x14ac:dyDescent="0.25">
      <c r="B7" s="14" t="s">
        <v>18</v>
      </c>
      <c r="C7" s="3">
        <v>3</v>
      </c>
      <c r="D7" s="4">
        <v>3</v>
      </c>
      <c r="E7" s="33">
        <f t="shared" si="0"/>
        <v>0</v>
      </c>
    </row>
    <row r="8" spans="2:10" x14ac:dyDescent="0.25">
      <c r="B8" s="14" t="s">
        <v>19</v>
      </c>
      <c r="C8" s="3">
        <v>2</v>
      </c>
      <c r="D8" s="4">
        <v>2</v>
      </c>
      <c r="E8" s="33">
        <f t="shared" si="0"/>
        <v>0</v>
      </c>
    </row>
    <row r="9" spans="2:10" x14ac:dyDescent="0.25">
      <c r="B9" s="14" t="s">
        <v>20</v>
      </c>
      <c r="C9" s="22">
        <v>7</v>
      </c>
      <c r="D9" s="23">
        <v>8</v>
      </c>
      <c r="E9" s="34">
        <f t="shared" si="0"/>
        <v>-1</v>
      </c>
    </row>
    <row r="10" spans="2:10" x14ac:dyDescent="0.25">
      <c r="B10" s="14" t="s">
        <v>21</v>
      </c>
      <c r="C10" s="3">
        <v>18</v>
      </c>
      <c r="D10" s="4">
        <v>18</v>
      </c>
      <c r="E10" s="33">
        <f t="shared" si="0"/>
        <v>0</v>
      </c>
    </row>
    <row r="11" spans="2:10" x14ac:dyDescent="0.25">
      <c r="B11" s="14" t="s">
        <v>2</v>
      </c>
      <c r="C11" s="3">
        <v>8</v>
      </c>
      <c r="D11" s="4">
        <v>8</v>
      </c>
      <c r="E11" s="33">
        <f t="shared" si="0"/>
        <v>0</v>
      </c>
    </row>
    <row r="12" spans="2:10" x14ac:dyDescent="0.25">
      <c r="B12" s="14" t="s">
        <v>3</v>
      </c>
      <c r="C12" s="3">
        <v>9</v>
      </c>
      <c r="D12" s="4">
        <v>9</v>
      </c>
      <c r="E12" s="33">
        <f t="shared" si="0"/>
        <v>0</v>
      </c>
    </row>
    <row r="13" spans="2:10" x14ac:dyDescent="0.25">
      <c r="B13" s="14" t="s">
        <v>4</v>
      </c>
      <c r="C13" s="22">
        <v>4</v>
      </c>
      <c r="D13" s="23">
        <v>5</v>
      </c>
      <c r="E13" s="34">
        <f t="shared" si="0"/>
        <v>-1</v>
      </c>
    </row>
    <row r="14" spans="2:10" x14ac:dyDescent="0.25">
      <c r="B14" s="14" t="s">
        <v>5</v>
      </c>
      <c r="C14" s="3">
        <v>6</v>
      </c>
      <c r="D14" s="4">
        <v>6</v>
      </c>
      <c r="E14" s="33">
        <f t="shared" si="0"/>
        <v>0</v>
      </c>
    </row>
    <row r="15" spans="2:10" x14ac:dyDescent="0.25">
      <c r="B15" s="14" t="s">
        <v>22</v>
      </c>
      <c r="C15" s="22">
        <v>2</v>
      </c>
      <c r="D15" s="23">
        <v>3</v>
      </c>
      <c r="E15" s="34">
        <f t="shared" si="0"/>
        <v>-1</v>
      </c>
    </row>
    <row r="16" spans="2:10" ht="15.75" thickBot="1" x14ac:dyDescent="0.3">
      <c r="B16" s="15" t="s">
        <v>23</v>
      </c>
      <c r="C16" s="24">
        <v>7</v>
      </c>
      <c r="D16" s="25">
        <v>8</v>
      </c>
      <c r="E16" s="34">
        <f t="shared" si="0"/>
        <v>-1</v>
      </c>
    </row>
    <row r="17" spans="2:10" ht="15.75" thickBot="1" x14ac:dyDescent="0.3">
      <c r="B17" s="40" t="s">
        <v>11</v>
      </c>
      <c r="C17" s="41">
        <f>SUM(C5:C16)</f>
        <v>70</v>
      </c>
      <c r="D17" s="42">
        <f>SUM(D5:D16)</f>
        <v>74</v>
      </c>
      <c r="E17" s="42">
        <f t="shared" si="0"/>
        <v>-4</v>
      </c>
    </row>
    <row r="18" spans="2:10" x14ac:dyDescent="0.25">
      <c r="C18"/>
      <c r="D18"/>
      <c r="E18"/>
    </row>
    <row r="19" spans="2:10" x14ac:dyDescent="0.25">
      <c r="B19" t="s">
        <v>8</v>
      </c>
    </row>
    <row r="20" spans="2:10" x14ac:dyDescent="0.25">
      <c r="B20" t="s">
        <v>15</v>
      </c>
    </row>
    <row r="27" spans="2:10" x14ac:dyDescent="0.25">
      <c r="J27" t="s">
        <v>8</v>
      </c>
    </row>
    <row r="28" spans="2:10" x14ac:dyDescent="0.25">
      <c r="J28" t="s">
        <v>15</v>
      </c>
    </row>
    <row r="30" spans="2:10" x14ac:dyDescent="0.25">
      <c r="B30" t="s">
        <v>31</v>
      </c>
      <c r="G30" t="s">
        <v>32</v>
      </c>
    </row>
    <row r="31" spans="2:10" ht="15.75" thickBot="1" x14ac:dyDescent="0.3"/>
    <row r="32" spans="2:10" ht="37.700000000000003" customHeight="1" thickBot="1" x14ac:dyDescent="0.3">
      <c r="B32" s="13" t="s">
        <v>6</v>
      </c>
      <c r="C32" s="29" t="s">
        <v>24</v>
      </c>
      <c r="D32" s="30" t="s">
        <v>25</v>
      </c>
      <c r="E32" s="28" t="s">
        <v>26</v>
      </c>
    </row>
    <row r="33" spans="2:5" x14ac:dyDescent="0.25">
      <c r="B33" s="14" t="s">
        <v>16</v>
      </c>
      <c r="C33" s="6">
        <v>2</v>
      </c>
      <c r="D33" s="1">
        <v>2</v>
      </c>
      <c r="E33" s="33">
        <f t="shared" ref="E33:E45" si="1">C33-D33</f>
        <v>0</v>
      </c>
    </row>
    <row r="34" spans="2:5" x14ac:dyDescent="0.25">
      <c r="B34" s="14" t="s">
        <v>17</v>
      </c>
      <c r="C34" s="6">
        <v>6</v>
      </c>
      <c r="D34" s="1">
        <v>6</v>
      </c>
      <c r="E34" s="33">
        <f t="shared" si="1"/>
        <v>0</v>
      </c>
    </row>
    <row r="35" spans="2:5" x14ac:dyDescent="0.25">
      <c r="B35" s="14" t="s">
        <v>18</v>
      </c>
      <c r="C35" s="6">
        <v>4</v>
      </c>
      <c r="D35" s="1">
        <v>4</v>
      </c>
      <c r="E35" s="33">
        <f t="shared" si="1"/>
        <v>0</v>
      </c>
    </row>
    <row r="36" spans="2:5" x14ac:dyDescent="0.25">
      <c r="B36" s="14" t="s">
        <v>19</v>
      </c>
      <c r="C36" s="6">
        <v>3</v>
      </c>
      <c r="D36" s="1">
        <v>3</v>
      </c>
      <c r="E36" s="33">
        <f t="shared" si="1"/>
        <v>0</v>
      </c>
    </row>
    <row r="37" spans="2:5" x14ac:dyDescent="0.25">
      <c r="B37" s="14" t="s">
        <v>20</v>
      </c>
      <c r="C37" s="26">
        <v>7</v>
      </c>
      <c r="D37" s="27">
        <v>6</v>
      </c>
      <c r="E37" s="36">
        <f t="shared" si="1"/>
        <v>1</v>
      </c>
    </row>
    <row r="38" spans="2:5" x14ac:dyDescent="0.25">
      <c r="B38" s="14" t="s">
        <v>21</v>
      </c>
      <c r="C38" s="6">
        <v>17</v>
      </c>
      <c r="D38" s="1">
        <v>17</v>
      </c>
      <c r="E38" s="33">
        <f t="shared" si="1"/>
        <v>0</v>
      </c>
    </row>
    <row r="39" spans="2:5" x14ac:dyDescent="0.25">
      <c r="B39" s="14" t="s">
        <v>2</v>
      </c>
      <c r="C39" s="6">
        <v>6</v>
      </c>
      <c r="D39" s="1">
        <v>6</v>
      </c>
      <c r="E39" s="33">
        <f t="shared" si="1"/>
        <v>0</v>
      </c>
    </row>
    <row r="40" spans="2:5" x14ac:dyDescent="0.25">
      <c r="B40" s="14" t="s">
        <v>3</v>
      </c>
      <c r="C40" s="6">
        <v>7</v>
      </c>
      <c r="D40" s="1">
        <v>7</v>
      </c>
      <c r="E40" s="33">
        <f t="shared" si="1"/>
        <v>0</v>
      </c>
    </row>
    <row r="41" spans="2:5" x14ac:dyDescent="0.25">
      <c r="B41" s="14" t="s">
        <v>4</v>
      </c>
      <c r="C41" s="26">
        <v>3</v>
      </c>
      <c r="D41" s="27">
        <v>2</v>
      </c>
      <c r="E41" s="36">
        <f t="shared" si="1"/>
        <v>1</v>
      </c>
    </row>
    <row r="42" spans="2:5" x14ac:dyDescent="0.25">
      <c r="B42" s="14" t="s">
        <v>5</v>
      </c>
      <c r="C42" s="6">
        <v>5</v>
      </c>
      <c r="D42" s="1">
        <v>5</v>
      </c>
      <c r="E42" s="33">
        <f t="shared" si="1"/>
        <v>0</v>
      </c>
    </row>
    <row r="43" spans="2:5" x14ac:dyDescent="0.25">
      <c r="B43" s="14" t="s">
        <v>22</v>
      </c>
      <c r="C43" s="26">
        <v>2</v>
      </c>
      <c r="D43" s="27">
        <v>1</v>
      </c>
      <c r="E43" s="36">
        <f t="shared" si="1"/>
        <v>1</v>
      </c>
    </row>
    <row r="44" spans="2:5" ht="15.75" thickBot="1" x14ac:dyDescent="0.3">
      <c r="B44" s="15" t="s">
        <v>23</v>
      </c>
      <c r="C44" s="26">
        <v>5</v>
      </c>
      <c r="D44" s="27">
        <v>4</v>
      </c>
      <c r="E44" s="36">
        <f t="shared" si="1"/>
        <v>1</v>
      </c>
    </row>
    <row r="45" spans="2:5" ht="15.75" thickBot="1" x14ac:dyDescent="0.3">
      <c r="B45" s="18" t="s">
        <v>11</v>
      </c>
      <c r="C45" s="19">
        <f>SUM(C33:C44)</f>
        <v>67</v>
      </c>
      <c r="D45" s="20">
        <f>SUM(D33:D44)</f>
        <v>63</v>
      </c>
      <c r="E45" s="35">
        <f t="shared" si="1"/>
        <v>4</v>
      </c>
    </row>
    <row r="47" spans="2:5" x14ac:dyDescent="0.25">
      <c r="B47" t="s">
        <v>8</v>
      </c>
    </row>
    <row r="48" spans="2:5" x14ac:dyDescent="0.25">
      <c r="B48" t="s">
        <v>15</v>
      </c>
    </row>
    <row r="59" spans="2:8" x14ac:dyDescent="0.25">
      <c r="G59" t="s">
        <v>8</v>
      </c>
    </row>
    <row r="60" spans="2:8" x14ac:dyDescent="0.25">
      <c r="G60" t="s">
        <v>15</v>
      </c>
    </row>
    <row r="63" spans="2:8" x14ac:dyDescent="0.25">
      <c r="B63" t="s">
        <v>33</v>
      </c>
      <c r="H63" t="s">
        <v>34</v>
      </c>
    </row>
    <row r="64" spans="2:8" ht="15.75" thickBot="1" x14ac:dyDescent="0.3"/>
    <row r="65" spans="2:24" ht="45.75" thickBot="1" x14ac:dyDescent="0.3">
      <c r="B65" s="21" t="s">
        <v>0</v>
      </c>
      <c r="C65" s="29" t="s">
        <v>24</v>
      </c>
      <c r="D65" s="30" t="s">
        <v>25</v>
      </c>
      <c r="E65" s="28" t="s">
        <v>26</v>
      </c>
    </row>
    <row r="66" spans="2:24" x14ac:dyDescent="0.25">
      <c r="B66" s="16" t="s">
        <v>13</v>
      </c>
      <c r="C66" s="6">
        <v>70</v>
      </c>
      <c r="D66" s="1">
        <v>74</v>
      </c>
      <c r="E66" s="8">
        <f>D66-C66</f>
        <v>4</v>
      </c>
    </row>
    <row r="67" spans="2:24" x14ac:dyDescent="0.25">
      <c r="B67" s="16" t="s">
        <v>62</v>
      </c>
      <c r="C67" s="6">
        <v>67</v>
      </c>
      <c r="D67" s="1">
        <v>63</v>
      </c>
      <c r="E67" s="8">
        <f t="shared" ref="E67:E68" si="2">D67-C67</f>
        <v>-4</v>
      </c>
    </row>
    <row r="68" spans="2:24" ht="15.75" thickBot="1" x14ac:dyDescent="0.3">
      <c r="B68" s="17" t="s">
        <v>12</v>
      </c>
      <c r="C68" s="7">
        <v>3</v>
      </c>
      <c r="D68" s="2">
        <v>3</v>
      </c>
      <c r="E68" s="9">
        <f t="shared" si="2"/>
        <v>0</v>
      </c>
    </row>
    <row r="70" spans="2:24" x14ac:dyDescent="0.25">
      <c r="B70" t="s">
        <v>8</v>
      </c>
    </row>
    <row r="71" spans="2:24" x14ac:dyDescent="0.25">
      <c r="B71" t="s">
        <v>15</v>
      </c>
    </row>
    <row r="73" spans="2:24" x14ac:dyDescent="0.25">
      <c r="X73" t="s">
        <v>9</v>
      </c>
    </row>
    <row r="87" spans="2:8" x14ac:dyDescent="0.25">
      <c r="H87" t="s">
        <v>8</v>
      </c>
    </row>
    <row r="88" spans="2:8" x14ac:dyDescent="0.25">
      <c r="H88" t="s">
        <v>15</v>
      </c>
    </row>
    <row r="93" spans="2:8" x14ac:dyDescent="0.25">
      <c r="B93" t="s">
        <v>35</v>
      </c>
      <c r="G93" t="s">
        <v>36</v>
      </c>
    </row>
    <row r="94" spans="2:8" ht="15.75" thickBot="1" x14ac:dyDescent="0.3"/>
    <row r="95" spans="2:8" ht="45.75" thickBot="1" x14ac:dyDescent="0.3">
      <c r="B95" s="13" t="s">
        <v>6</v>
      </c>
      <c r="C95" s="29" t="s">
        <v>24</v>
      </c>
      <c r="D95" s="31" t="s">
        <v>25</v>
      </c>
      <c r="E95" s="28" t="s">
        <v>26</v>
      </c>
    </row>
    <row r="96" spans="2:8" x14ac:dyDescent="0.25">
      <c r="B96" s="14" t="s">
        <v>16</v>
      </c>
      <c r="C96" s="6">
        <v>2</v>
      </c>
      <c r="D96" s="6">
        <v>2</v>
      </c>
      <c r="E96" s="8">
        <f>C96-D96</f>
        <v>0</v>
      </c>
    </row>
    <row r="97" spans="2:5" x14ac:dyDescent="0.25">
      <c r="B97" s="14" t="s">
        <v>17</v>
      </c>
      <c r="C97" s="6">
        <v>5</v>
      </c>
      <c r="D97" s="6">
        <v>5</v>
      </c>
      <c r="E97" s="8">
        <f t="shared" ref="E97:E108" si="3">C97-D97</f>
        <v>0</v>
      </c>
    </row>
    <row r="98" spans="2:5" x14ac:dyDescent="0.25">
      <c r="B98" s="14" t="s">
        <v>18</v>
      </c>
      <c r="C98" s="6">
        <v>4</v>
      </c>
      <c r="D98" s="6">
        <v>4</v>
      </c>
      <c r="E98" s="8">
        <f t="shared" si="3"/>
        <v>0</v>
      </c>
    </row>
    <row r="99" spans="2:5" x14ac:dyDescent="0.25">
      <c r="B99" s="14" t="s">
        <v>19</v>
      </c>
      <c r="C99" s="6">
        <v>3</v>
      </c>
      <c r="D99" s="6">
        <v>3</v>
      </c>
      <c r="E99" s="8">
        <f t="shared" si="3"/>
        <v>0</v>
      </c>
    </row>
    <row r="100" spans="2:5" x14ac:dyDescent="0.25">
      <c r="B100" s="14" t="s">
        <v>20</v>
      </c>
      <c r="C100" s="6">
        <v>6</v>
      </c>
      <c r="D100" s="6">
        <v>6</v>
      </c>
      <c r="E100" s="8">
        <f t="shared" si="3"/>
        <v>0</v>
      </c>
    </row>
    <row r="101" spans="2:5" x14ac:dyDescent="0.25">
      <c r="B101" s="14" t="s">
        <v>21</v>
      </c>
      <c r="C101" s="6">
        <v>15</v>
      </c>
      <c r="D101" s="6">
        <v>15</v>
      </c>
      <c r="E101" s="8">
        <f t="shared" si="3"/>
        <v>0</v>
      </c>
    </row>
    <row r="102" spans="2:5" x14ac:dyDescent="0.25">
      <c r="B102" s="14" t="s">
        <v>2</v>
      </c>
      <c r="C102" s="6">
        <v>6</v>
      </c>
      <c r="D102" s="6">
        <v>6</v>
      </c>
      <c r="E102" s="8">
        <f t="shared" si="3"/>
        <v>0</v>
      </c>
    </row>
    <row r="103" spans="2:5" x14ac:dyDescent="0.25">
      <c r="B103" s="14" t="s">
        <v>3</v>
      </c>
      <c r="C103" s="6">
        <v>6</v>
      </c>
      <c r="D103" s="6">
        <v>6</v>
      </c>
      <c r="E103" s="8">
        <f t="shared" si="3"/>
        <v>0</v>
      </c>
    </row>
    <row r="104" spans="2:5" x14ac:dyDescent="0.25">
      <c r="B104" s="14" t="s">
        <v>4</v>
      </c>
      <c r="C104" s="6">
        <v>2</v>
      </c>
      <c r="D104" s="6">
        <v>2</v>
      </c>
      <c r="E104" s="8">
        <f t="shared" si="3"/>
        <v>0</v>
      </c>
    </row>
    <row r="105" spans="2:5" x14ac:dyDescent="0.25">
      <c r="B105" s="14" t="s">
        <v>5</v>
      </c>
      <c r="C105" s="6">
        <v>5</v>
      </c>
      <c r="D105" s="6">
        <v>5</v>
      </c>
      <c r="E105" s="8">
        <f t="shared" si="3"/>
        <v>0</v>
      </c>
    </row>
    <row r="106" spans="2:5" x14ac:dyDescent="0.25">
      <c r="B106" s="14" t="s">
        <v>22</v>
      </c>
      <c r="C106" s="26">
        <v>1</v>
      </c>
      <c r="D106" s="26">
        <v>2</v>
      </c>
      <c r="E106" s="37">
        <f t="shared" si="3"/>
        <v>-1</v>
      </c>
    </row>
    <row r="107" spans="2:5" ht="15.75" thickBot="1" x14ac:dyDescent="0.3">
      <c r="B107" s="14" t="s">
        <v>23</v>
      </c>
      <c r="C107" s="26">
        <v>4</v>
      </c>
      <c r="D107" s="26">
        <v>5</v>
      </c>
      <c r="E107" s="37">
        <f t="shared" si="3"/>
        <v>-1</v>
      </c>
    </row>
    <row r="108" spans="2:5" ht="15.75" thickBot="1" x14ac:dyDescent="0.3">
      <c r="B108" s="18" t="s">
        <v>11</v>
      </c>
      <c r="C108" s="19">
        <f>SUM(C96:C107)</f>
        <v>59</v>
      </c>
      <c r="D108" s="19">
        <f>SUM(D96:D107)</f>
        <v>61</v>
      </c>
      <c r="E108" s="32">
        <f t="shared" si="3"/>
        <v>-2</v>
      </c>
    </row>
    <row r="110" spans="2:5" x14ac:dyDescent="0.25">
      <c r="B110" t="s">
        <v>8</v>
      </c>
    </row>
    <row r="111" spans="2:5" x14ac:dyDescent="0.25">
      <c r="B111" t="s">
        <v>15</v>
      </c>
    </row>
    <row r="122" spans="2:7" x14ac:dyDescent="0.25">
      <c r="G122" t="s">
        <v>8</v>
      </c>
    </row>
    <row r="123" spans="2:7" x14ac:dyDescent="0.25">
      <c r="G123" t="s">
        <v>15</v>
      </c>
    </row>
    <row r="127" spans="2:7" x14ac:dyDescent="0.25">
      <c r="B127" t="s">
        <v>37</v>
      </c>
      <c r="G127" t="s">
        <v>61</v>
      </c>
    </row>
    <row r="128" spans="2:7" ht="15.75" thickBot="1" x14ac:dyDescent="0.3"/>
    <row r="129" spans="2:5" ht="45.75" thickBot="1" x14ac:dyDescent="0.3">
      <c r="B129" s="13" t="s">
        <v>6</v>
      </c>
      <c r="C129" s="31" t="s">
        <v>24</v>
      </c>
      <c r="D129" s="31" t="s">
        <v>25</v>
      </c>
      <c r="E129" s="28" t="s">
        <v>26</v>
      </c>
    </row>
    <row r="130" spans="2:5" x14ac:dyDescent="0.25">
      <c r="B130" s="14" t="s">
        <v>21</v>
      </c>
      <c r="C130" s="6">
        <v>2</v>
      </c>
      <c r="D130" s="6">
        <v>2</v>
      </c>
      <c r="E130" s="8">
        <f>C130-D130</f>
        <v>0</v>
      </c>
    </row>
    <row r="131" spans="2:5" x14ac:dyDescent="0.25">
      <c r="B131" s="14" t="s">
        <v>3</v>
      </c>
      <c r="C131" s="6">
        <v>1</v>
      </c>
      <c r="D131" s="6">
        <v>1</v>
      </c>
      <c r="E131" s="8">
        <f t="shared" ref="E131:E133" si="4">C131-D131</f>
        <v>0</v>
      </c>
    </row>
    <row r="132" spans="2:5" x14ac:dyDescent="0.25">
      <c r="B132" s="14" t="s">
        <v>20</v>
      </c>
      <c r="C132" s="38">
        <v>0</v>
      </c>
      <c r="D132" s="38">
        <v>1</v>
      </c>
      <c r="E132" s="39">
        <f>C132-D132</f>
        <v>-1</v>
      </c>
    </row>
    <row r="133" spans="2:5" x14ac:dyDescent="0.25">
      <c r="B133" s="14" t="s">
        <v>17</v>
      </c>
      <c r="C133" s="6">
        <v>1</v>
      </c>
      <c r="D133" s="6">
        <v>1</v>
      </c>
      <c r="E133" s="8">
        <f t="shared" si="4"/>
        <v>0</v>
      </c>
    </row>
    <row r="134" spans="2:5" ht="15.75" thickBot="1" x14ac:dyDescent="0.3">
      <c r="B134" s="14" t="s">
        <v>4</v>
      </c>
      <c r="C134" s="38">
        <v>0</v>
      </c>
      <c r="D134" s="38">
        <v>1</v>
      </c>
      <c r="E134" s="39">
        <f>C134-D134</f>
        <v>-1</v>
      </c>
    </row>
    <row r="135" spans="2:5" ht="15.75" thickBot="1" x14ac:dyDescent="0.3">
      <c r="B135" s="18" t="s">
        <v>11</v>
      </c>
      <c r="C135" s="19">
        <f>SUM(C130:C134)</f>
        <v>4</v>
      </c>
      <c r="D135" s="19">
        <f>SUM(D130:D134)</f>
        <v>6</v>
      </c>
      <c r="E135" s="32">
        <f>SUM(E130:E134)</f>
        <v>-2</v>
      </c>
    </row>
    <row r="136" spans="2:5" x14ac:dyDescent="0.25">
      <c r="C136"/>
      <c r="D136"/>
      <c r="E136"/>
    </row>
    <row r="137" spans="2:5" x14ac:dyDescent="0.25">
      <c r="B137" t="s">
        <v>8</v>
      </c>
    </row>
    <row r="138" spans="2:5" x14ac:dyDescent="0.25">
      <c r="B138" t="s">
        <v>15</v>
      </c>
    </row>
    <row r="149" spans="7:7" x14ac:dyDescent="0.25">
      <c r="G149" t="s">
        <v>8</v>
      </c>
    </row>
    <row r="150" spans="7:7" x14ac:dyDescent="0.25">
      <c r="G150" t="s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Konkurrrim Rajonal vs Komb. '21</vt:lpstr>
      <vt:lpstr>Kodi Zgjedhor 2021 vs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User</cp:lastModifiedBy>
  <dcterms:created xsi:type="dcterms:W3CDTF">2023-05-30T09:15:01Z</dcterms:created>
  <dcterms:modified xsi:type="dcterms:W3CDTF">2023-08-16T06:44:34Z</dcterms:modified>
</cp:coreProperties>
</file>