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PPP të planifikuara" sheetId="3" r:id="rId1"/>
    <sheet name="Analize" sheetId="2" r:id="rId2"/>
  </sheets>
  <calcPr calcId="144525"/>
</workbook>
</file>

<file path=xl/sharedStrings.xml><?xml version="1.0" encoding="utf-8"?>
<sst xmlns="http://schemas.openxmlformats.org/spreadsheetml/2006/main" count="23" uniqueCount="22">
  <si>
    <t>Table 1: 2024 Planned Concession/PPP contracts</t>
  </si>
  <si>
    <t>Graph 1: 2024 Planned Concession/PPP contracts, in Lek</t>
  </si>
  <si>
    <t>Planned Concession/PPP contracts</t>
  </si>
  <si>
    <t>Contract value (in ALL)</t>
  </si>
  <si>
    <t>For the Improvement of the Educational Infrastructure in the Municipality of Tirana for four educational facilities in the Tirana's Area 2</t>
  </si>
  <si>
    <t>For the Improvement of the Educational Infrastructure in the Municipality of Tirana for four educational facilities in the Tirana's Area 3</t>
  </si>
  <si>
    <t>For the design, construction, operation and maintenance of the road segment Kashar - Lekaj (VAT excluded)</t>
  </si>
  <si>
    <t>For the design, construction, operation and maintenance of the road segment Lekaj - Fier (VAT excluded)</t>
  </si>
  <si>
    <t>For the design, construction, operation and maintenance of the road segment Milot - Thumane ( VAT excluded)</t>
  </si>
  <si>
    <t>Design, construction, operation, maintenance and transfer of Saranda Airport</t>
  </si>
  <si>
    <t>Total</t>
  </si>
  <si>
    <t>Nominal GDP Year 2024</t>
  </si>
  <si>
    <t>Total value of Concessionary Contracts/PPP planned as a share in percentage of GDP</t>
  </si>
  <si>
    <r>
      <t>Source: MFE (2023),</t>
    </r>
    <r>
      <rPr>
        <i/>
        <sz val="11"/>
        <color theme="1"/>
        <rFont val="Calibri"/>
        <charset val="134"/>
        <scheme val="minor"/>
      </rPr>
      <t>2024 Budget Draftlaw</t>
    </r>
  </si>
  <si>
    <t>Graph 2: Planned PPP concessions by sector and number, 2024</t>
  </si>
  <si>
    <t>Table 2: Planned PPP concessions by sector and number, 2024</t>
  </si>
  <si>
    <t>Sector</t>
  </si>
  <si>
    <t>Number of Contracts</t>
  </si>
  <si>
    <t>Value in ALL</t>
  </si>
  <si>
    <t>Transport (road and air)</t>
  </si>
  <si>
    <t>Urban Development</t>
  </si>
  <si>
    <t>Comments and Analyses: Open Data Albania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</si>
</sst>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0.0%"/>
  </numFmts>
  <fonts count="3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0"/>
      <color theme="1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b/>
      <sz val="11"/>
      <color theme="1"/>
      <name val="Arial"/>
      <charset val="134"/>
    </font>
    <font>
      <b/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theme="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/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2" borderId="1" xfId="32" applyFont="1" applyFill="1" applyBorder="1"/>
    <xf numFmtId="0" fontId="1" fillId="2" borderId="0" xfId="0" applyFont="1" applyFill="1" applyAlignment="1">
      <alignment horizontal="right"/>
    </xf>
    <xf numFmtId="0" fontId="4" fillId="0" borderId="2" xfId="32" applyFont="1" applyBorder="1" applyAlignment="1">
      <alignment wrapText="1"/>
    </xf>
    <xf numFmtId="3" fontId="5" fillId="0" borderId="2" xfId="32" applyNumberFormat="1" applyBorder="1"/>
    <xf numFmtId="0" fontId="6" fillId="3" borderId="2" xfId="32" applyFont="1" applyFill="1" applyBorder="1" applyAlignment="1">
      <alignment wrapText="1"/>
    </xf>
    <xf numFmtId="3" fontId="6" fillId="3" borderId="2" xfId="32" applyNumberFormat="1" applyFont="1" applyFill="1" applyBorder="1"/>
    <xf numFmtId="0" fontId="6" fillId="3" borderId="2" xfId="32" applyFont="1" applyFill="1" applyBorder="1"/>
    <xf numFmtId="177" fontId="1" fillId="2" borderId="2" xfId="6" applyNumberFormat="1" applyFont="1" applyFill="1" applyBorder="1"/>
    <xf numFmtId="0" fontId="0" fillId="0" borderId="0" xfId="0" applyFont="1" applyAlignment="1">
      <alignment wrapText="1"/>
    </xf>
    <xf numFmtId="43" fontId="0" fillId="0" borderId="0" xfId="2" applyFont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/>
    <xf numFmtId="0" fontId="7" fillId="0" borderId="2" xfId="0" applyFont="1" applyBorder="1"/>
    <xf numFmtId="0" fontId="8" fillId="0" borderId="2" xfId="0" applyFont="1" applyBorder="1" applyAlignment="1">
      <alignment vertical="top"/>
    </xf>
    <xf numFmtId="0" fontId="0" fillId="0" borderId="2" xfId="0" applyBorder="1"/>
    <xf numFmtId="0" fontId="9" fillId="0" borderId="2" xfId="0" applyFont="1" applyBorder="1"/>
    <xf numFmtId="0" fontId="10" fillId="0" borderId="2" xfId="0" applyFont="1" applyBorder="1" applyAlignment="1">
      <alignment vertical="top"/>
    </xf>
    <xf numFmtId="3" fontId="0" fillId="0" borderId="2" xfId="0" applyNumberFormat="1" applyBorder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'PPP të planifikuara'!$B$24:$B$25</c:f>
              <c:strCache>
                <c:ptCount val="2"/>
                <c:pt idx="0">
                  <c:v>Transport (road and air)</c:v>
                </c:pt>
                <c:pt idx="1">
                  <c:v>Urban Development</c:v>
                </c:pt>
              </c:strCache>
            </c:strRef>
          </c:cat>
          <c:val>
            <c:numRef>
              <c:f>'PPP të planifikuara'!$C$24:$C$25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'PPP të planifikuara'!$C$3</c:f>
              <c:strCache>
                <c:ptCount val="1"/>
                <c:pt idx="0">
                  <c:v>Contract value (in ALL)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'PPP të planifikuara'!$B$4:$B$9</c:f>
              <c:strCache>
                <c:ptCount val="6"/>
                <c:pt idx="0">
                  <c:v>For the Improvement of the Educational Infrastructure in the Municipality of Tirana for four educational facilities in the Tirana's Area 2</c:v>
                </c:pt>
                <c:pt idx="1">
                  <c:v>For the Improvement of the Educational Infrastructure in the Municipality of Tirana for four educational facilities in the Tirana's Area 3</c:v>
                </c:pt>
                <c:pt idx="2">
                  <c:v>For the design, construction, operation and maintenance of the road segment Kashar - Lekaj (VAT excluded)</c:v>
                </c:pt>
                <c:pt idx="3">
                  <c:v>For the design, construction, operation and maintenance of the road segment Lekaj - Fier (VAT excluded)</c:v>
                </c:pt>
                <c:pt idx="4">
                  <c:v>For the design, construction, operation and maintenance of the road segment Milot - Thumane ( VAT excluded)</c:v>
                </c:pt>
                <c:pt idx="5">
                  <c:v>Design, construction, operation, maintenance and transfer of Saranda Airport</c:v>
                </c:pt>
              </c:strCache>
            </c:strRef>
          </c:cat>
          <c:val>
            <c:numRef>
              <c:f>'PPP të planifikuara'!$C$4:$C$9</c:f>
              <c:numCache>
                <c:formatCode>#,##0</c:formatCode>
                <c:ptCount val="6"/>
                <c:pt idx="0">
                  <c:v>2586105930</c:v>
                </c:pt>
                <c:pt idx="1">
                  <c:v>2594469240</c:v>
                </c:pt>
                <c:pt idx="2">
                  <c:v>56794447814</c:v>
                </c:pt>
                <c:pt idx="3">
                  <c:v>37984426464.4</c:v>
                </c:pt>
                <c:pt idx="4">
                  <c:v>5336574604.4</c:v>
                </c:pt>
                <c:pt idx="5">
                  <c:v>4221360000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979376"/>
        <c:axId val="458996432"/>
      </c:barChart>
      <c:catAx>
        <c:axId val="45897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58996432"/>
        <c:crosses val="autoZero"/>
        <c:auto val="1"/>
        <c:lblAlgn val="ctr"/>
        <c:lblOffset val="100"/>
        <c:noMultiLvlLbl val="0"/>
      </c:catAx>
      <c:valAx>
        <c:axId val="458996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5897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</xdr:colOff>
      <xdr:row>20</xdr:row>
      <xdr:rowOff>179070</xdr:rowOff>
    </xdr:from>
    <xdr:to>
      <xdr:col>12</xdr:col>
      <xdr:colOff>320040</xdr:colOff>
      <xdr:row>35</xdr:row>
      <xdr:rowOff>148590</xdr:rowOff>
    </xdr:to>
    <xdr:graphicFrame>
      <xdr:nvGraphicFramePr>
        <xdr:cNvPr id="2" name="Chart 1"/>
        <xdr:cNvGraphicFramePr/>
      </xdr:nvGraphicFramePr>
      <xdr:xfrm>
        <a:off x="9476105" y="4579620"/>
        <a:ext cx="4505325" cy="28460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</xdr:colOff>
      <xdr:row>1</xdr:row>
      <xdr:rowOff>163830</xdr:rowOff>
    </xdr:from>
    <xdr:to>
      <xdr:col>17</xdr:col>
      <xdr:colOff>236220</xdr:colOff>
      <xdr:row>16</xdr:row>
      <xdr:rowOff>175260</xdr:rowOff>
    </xdr:to>
    <xdr:graphicFrame>
      <xdr:nvGraphicFramePr>
        <xdr:cNvPr id="4" name="Chart 3"/>
        <xdr:cNvGraphicFramePr/>
      </xdr:nvGraphicFramePr>
      <xdr:xfrm>
        <a:off x="8868410" y="363855"/>
        <a:ext cx="8029575" cy="34404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52"/>
  <sheetViews>
    <sheetView tabSelected="1" workbookViewId="0">
      <selection activeCell="B27" sqref="B27"/>
    </sheetView>
  </sheetViews>
  <sheetFormatPr defaultColWidth="9" defaultRowHeight="15" outlineLevelCol="5"/>
  <cols>
    <col min="1" max="1" width="8.90476190476191" customWidth="1"/>
    <col min="2" max="2" width="80.9047619047619" style="1" customWidth="1"/>
    <col min="3" max="3" width="25.0857142857143" customWidth="1"/>
    <col min="4" max="4" width="18" customWidth="1"/>
  </cols>
  <sheetData>
    <row r="1" ht="15.75" spans="2:5">
      <c r="B1" s="2" t="s">
        <v>0</v>
      </c>
      <c r="E1" s="3" t="s">
        <v>1</v>
      </c>
    </row>
    <row r="3" spans="2:3">
      <c r="B3" s="4" t="s">
        <v>2</v>
      </c>
      <c r="C3" s="5" t="s">
        <v>3</v>
      </c>
    </row>
    <row r="4" ht="24" spans="2:3">
      <c r="B4" s="6" t="s">
        <v>4</v>
      </c>
      <c r="C4" s="7">
        <v>2586105930</v>
      </c>
    </row>
    <row r="5" ht="24" spans="2:3">
      <c r="B5" s="6" t="s">
        <v>5</v>
      </c>
      <c r="C5" s="7">
        <v>2594469240</v>
      </c>
    </row>
    <row r="6" ht="24" spans="2:3">
      <c r="B6" s="6" t="s">
        <v>6</v>
      </c>
      <c r="C6" s="7">
        <v>56794447814</v>
      </c>
    </row>
    <row r="7" ht="24" spans="2:3">
      <c r="B7" s="6" t="s">
        <v>7</v>
      </c>
      <c r="C7" s="7">
        <v>37984426464.4</v>
      </c>
    </row>
    <row r="8" ht="24" spans="2:3">
      <c r="B8" s="6" t="s">
        <v>8</v>
      </c>
      <c r="C8" s="7">
        <v>5336574604.4</v>
      </c>
    </row>
    <row r="9" spans="2:3">
      <c r="B9" s="6" t="s">
        <v>9</v>
      </c>
      <c r="C9" s="7">
        <v>4221360000</v>
      </c>
    </row>
    <row r="10" spans="2:3">
      <c r="B10" s="8" t="s">
        <v>10</v>
      </c>
      <c r="C10" s="9">
        <f>SUM(C4:C9)</f>
        <v>109517384052.8</v>
      </c>
    </row>
    <row r="11" spans="2:3">
      <c r="B11" s="10" t="s">
        <v>11</v>
      </c>
      <c r="C11" s="9">
        <v>2434311353924.1</v>
      </c>
    </row>
    <row r="12" spans="2:3">
      <c r="B12" s="10" t="s">
        <v>12</v>
      </c>
      <c r="C12" s="11">
        <f>C10/C11</f>
        <v>0.0449890618454612</v>
      </c>
    </row>
    <row r="15" spans="2:2">
      <c r="B15" s="12" t="s">
        <v>13</v>
      </c>
    </row>
    <row r="16" spans="3:3">
      <c r="C16" s="13"/>
    </row>
    <row r="20" ht="15.75" spans="6:6">
      <c r="F20" s="3" t="s">
        <v>14</v>
      </c>
    </row>
    <row r="21" spans="2:3">
      <c r="B21" s="14" t="s">
        <v>15</v>
      </c>
      <c r="C21" s="15"/>
    </row>
    <row r="22" spans="2:3">
      <c r="B22" s="16"/>
      <c r="C22" s="15"/>
    </row>
    <row r="23" spans="2:4">
      <c r="B23" s="17" t="s">
        <v>16</v>
      </c>
      <c r="C23" s="18" t="s">
        <v>17</v>
      </c>
      <c r="D23" s="19" t="s">
        <v>18</v>
      </c>
    </row>
    <row r="24" ht="15.75" spans="2:4">
      <c r="B24" s="20" t="s">
        <v>19</v>
      </c>
      <c r="C24" s="21">
        <v>4</v>
      </c>
      <c r="D24" s="22">
        <f>C6+C7+C8+C9</f>
        <v>104336808882.8</v>
      </c>
    </row>
    <row r="25" ht="15.75" spans="2:4">
      <c r="B25" s="20" t="s">
        <v>20</v>
      </c>
      <c r="C25" s="21">
        <v>2</v>
      </c>
      <c r="D25" s="22">
        <f>C4+C5</f>
        <v>5180575170</v>
      </c>
    </row>
    <row r="26" spans="2:3">
      <c r="B26" s="16"/>
      <c r="C26" s="15"/>
    </row>
    <row r="27" spans="2:3">
      <c r="B27" s="12" t="s">
        <v>13</v>
      </c>
      <c r="C27" s="15"/>
    </row>
    <row r="28" spans="2:3">
      <c r="B28" s="14" t="s">
        <v>21</v>
      </c>
      <c r="C28" s="15"/>
    </row>
    <row r="29" spans="2:3">
      <c r="B29" s="16"/>
      <c r="C29" s="15"/>
    </row>
    <row r="30" spans="2:3">
      <c r="B30" s="16"/>
      <c r="C30" s="15"/>
    </row>
    <row r="31" spans="2:3">
      <c r="B31" s="16"/>
      <c r="C31" s="15"/>
    </row>
    <row r="32" spans="2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</sheetData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A17"/>
  <sheetViews>
    <sheetView workbookViewId="0">
      <selection activeCell="M10" sqref="M10"/>
    </sheetView>
  </sheetViews>
  <sheetFormatPr defaultColWidth="9" defaultRowHeight="15"/>
  <sheetData>
    <row r="4" customHeight="1"/>
    <row r="5" customHeight="1"/>
    <row r="6" customHeight="1"/>
    <row r="7" customHeight="1"/>
    <row r="8" customHeight="1"/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PPP të planifikuara</vt:lpstr>
      <vt:lpstr>Analize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CTS</cp:lastModifiedBy>
  <dcterms:created xsi:type="dcterms:W3CDTF">2023-11-03T10:39:00Z</dcterms:created>
  <dcterms:modified xsi:type="dcterms:W3CDTF">2023-11-07T09:30:11Z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BC78A7C73E594A4CA71047A2CB6F8E5E</vt:lpwstr>
  </property>
  <property fmtid="{D5CDD505-2E9C-101B-9397-08002B2CF9AE}" pid="3" name="KSOProductBuildVer">
    <vt:lpwstr>1033-11.2.0.11225</vt:lpwstr>
  </property>
</Properties>
</file>