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2668" windowHeight="3684" firstSheet="4" activeTab="6"/>
  </bookViews>
  <sheets>
    <sheet name="Të ardhurat Bashkia Tirane 2024" sheetId="1" r:id="rId1"/>
    <sheet name="Të ardhura sipas dy kategorive" sheetId="3" r:id="rId2"/>
    <sheet name="Të ardhura Tatimore, jotatimore" sheetId="2" r:id="rId3"/>
    <sheet name="Shpenzime plan 2024" sheetId="4" r:id="rId4"/>
    <sheet name="Shpenzimet sipas klasifikimit" sheetId="5" r:id="rId5"/>
    <sheet name="Investime të reja mbi 10mln" sheetId="6" r:id="rId6"/>
    <sheet name="TOTAL INVESTIME" sheetId="10" r:id="rId7"/>
    <sheet name="Total Investimet e reja" sheetId="11" r:id="rId8"/>
    <sheet name="Financime të huaja" sheetId="8" r:id="rId9"/>
  </sheets>
  <definedNames>
    <definedName name="_xlnm._FilterDatabase" localSheetId="5" hidden="1">'Investime të reja mbi 10mln'!$B$1:$B$35</definedName>
    <definedName name="_xlnm._FilterDatabase" localSheetId="3" hidden="1">'Shpenzime plan 2024'!$A$2:$J$20</definedName>
    <definedName name="_xlnm._FilterDatabase" localSheetId="6" hidden="1">'TOTAL INVESTIME'!$A$2:$F$1119</definedName>
    <definedName name="_xlnm._FilterDatabase" localSheetId="7" hidden="1">'Total Investimet e reja'!$A$2:$F$274</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0" l="1"/>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G151" i="10"/>
  <c r="G152" i="10"/>
  <c r="G153" i="10"/>
  <c r="G154" i="10"/>
  <c r="G155" i="10"/>
  <c r="G156" i="10"/>
  <c r="G157" i="10"/>
  <c r="G158" i="10"/>
  <c r="G159" i="10"/>
  <c r="G160" i="10"/>
  <c r="G161" i="10"/>
  <c r="G162" i="10"/>
  <c r="G163" i="10"/>
  <c r="G164" i="10"/>
  <c r="G165" i="10"/>
  <c r="G166" i="10"/>
  <c r="G167" i="10"/>
  <c r="G168" i="10"/>
  <c r="G169" i="10"/>
  <c r="G170" i="10"/>
  <c r="G171" i="10"/>
  <c r="G172" i="10"/>
  <c r="G173" i="10"/>
  <c r="G174" i="10"/>
  <c r="G175" i="10"/>
  <c r="G176" i="10"/>
  <c r="G177" i="10"/>
  <c r="G178" i="10"/>
  <c r="G179" i="10"/>
  <c r="G180" i="10"/>
  <c r="G181" i="10"/>
  <c r="G182" i="10"/>
  <c r="G183" i="10"/>
  <c r="G184" i="10"/>
  <c r="G185" i="10"/>
  <c r="G186" i="10"/>
  <c r="G187" i="10"/>
  <c r="G188" i="10"/>
  <c r="G189" i="10"/>
  <c r="G190" i="10"/>
  <c r="G191" i="10"/>
  <c r="G192" i="10"/>
  <c r="G193" i="10"/>
  <c r="G194" i="10"/>
  <c r="G195" i="10"/>
  <c r="G196" i="10"/>
  <c r="G197" i="10"/>
  <c r="G198" i="10"/>
  <c r="G199" i="10"/>
  <c r="G200" i="10"/>
  <c r="G201" i="10"/>
  <c r="G202" i="10"/>
  <c r="G203" i="10"/>
  <c r="G204" i="10"/>
  <c r="G205" i="10"/>
  <c r="G206" i="10"/>
  <c r="G207" i="10"/>
  <c r="G208" i="10"/>
  <c r="G209" i="10"/>
  <c r="G210" i="10"/>
  <c r="G211" i="10"/>
  <c r="G212" i="10"/>
  <c r="G213" i="10"/>
  <c r="G214" i="10"/>
  <c r="G215" i="10"/>
  <c r="G216" i="10"/>
  <c r="G217" i="10"/>
  <c r="G218" i="10"/>
  <c r="G219" i="10"/>
  <c r="G220" i="10"/>
  <c r="G221" i="10"/>
  <c r="G222" i="10"/>
  <c r="G223" i="10"/>
  <c r="G224" i="10"/>
  <c r="G225" i="10"/>
  <c r="G226" i="10"/>
  <c r="G227" i="10"/>
  <c r="G228" i="10"/>
  <c r="G229" i="10"/>
  <c r="G230" i="10"/>
  <c r="G231" i="10"/>
  <c r="G232" i="10"/>
  <c r="G233" i="10"/>
  <c r="G234" i="10"/>
  <c r="G235" i="10"/>
  <c r="G236" i="10"/>
  <c r="G237" i="10"/>
  <c r="G238" i="10"/>
  <c r="G239" i="10"/>
  <c r="G240" i="10"/>
  <c r="G241" i="10"/>
  <c r="G242" i="10"/>
  <c r="G243" i="10"/>
  <c r="G244" i="10"/>
  <c r="G245" i="10"/>
  <c r="G246" i="10"/>
  <c r="G247" i="10"/>
  <c r="G248" i="10"/>
  <c r="G249" i="10"/>
  <c r="G250" i="10"/>
  <c r="G251" i="10"/>
  <c r="G252" i="10"/>
  <c r="G253" i="10"/>
  <c r="G254" i="10"/>
  <c r="G255" i="10"/>
  <c r="G256" i="10"/>
  <c r="G257" i="10"/>
  <c r="G258" i="10"/>
  <c r="G259" i="10"/>
  <c r="G260" i="10"/>
  <c r="G261" i="10"/>
  <c r="G262" i="10"/>
  <c r="G263" i="10"/>
  <c r="G264" i="10"/>
  <c r="G265" i="10"/>
  <c r="G266" i="10"/>
  <c r="G267" i="10"/>
  <c r="G268" i="10"/>
  <c r="G269" i="10"/>
  <c r="G270" i="10"/>
  <c r="G271" i="10"/>
  <c r="G272" i="10"/>
  <c r="G273" i="10"/>
  <c r="G274" i="10"/>
  <c r="G275" i="10"/>
  <c r="G276" i="10"/>
  <c r="G277" i="10"/>
  <c r="G278" i="10"/>
  <c r="G279" i="10"/>
  <c r="G280" i="10"/>
  <c r="G281" i="10"/>
  <c r="G282" i="10"/>
  <c r="G283" i="10"/>
  <c r="G284" i="10"/>
  <c r="G285" i="10"/>
  <c r="G286" i="10"/>
  <c r="G287" i="10"/>
  <c r="G288" i="10"/>
  <c r="G289" i="10"/>
  <c r="G290" i="10"/>
  <c r="G291" i="10"/>
  <c r="G292" i="10"/>
  <c r="G293" i="10"/>
  <c r="G294" i="10"/>
  <c r="G295" i="10"/>
  <c r="G296" i="10"/>
  <c r="G297" i="10"/>
  <c r="G298" i="10"/>
  <c r="G299" i="10"/>
  <c r="G300" i="10"/>
  <c r="G301" i="10"/>
  <c r="G302" i="10"/>
  <c r="G303" i="10"/>
  <c r="G304" i="10"/>
  <c r="G305" i="10"/>
  <c r="G306" i="10"/>
  <c r="G307" i="10"/>
  <c r="G308" i="10"/>
  <c r="G309" i="10"/>
  <c r="G310" i="10"/>
  <c r="G311" i="10"/>
  <c r="G312" i="10"/>
  <c r="G313" i="10"/>
  <c r="G314" i="10"/>
  <c r="G315" i="10"/>
  <c r="G316" i="10"/>
  <c r="G317" i="10"/>
  <c r="G318" i="10"/>
  <c r="G319" i="10"/>
  <c r="G320" i="10"/>
  <c r="G321" i="10"/>
  <c r="G322" i="10"/>
  <c r="G323" i="10"/>
  <c r="G324" i="10"/>
  <c r="G325" i="10"/>
  <c r="G326" i="10"/>
  <c r="G327" i="10"/>
  <c r="G328" i="10"/>
  <c r="G329" i="10"/>
  <c r="G330" i="10"/>
  <c r="G331" i="10"/>
  <c r="G332" i="10"/>
  <c r="G333" i="10"/>
  <c r="G334" i="10"/>
  <c r="G335" i="10"/>
  <c r="G336" i="10"/>
  <c r="G337" i="10"/>
  <c r="G338" i="10"/>
  <c r="G339" i="10"/>
  <c r="G340" i="10"/>
  <c r="G341" i="10"/>
  <c r="G342" i="10"/>
  <c r="G343" i="10"/>
  <c r="G344" i="10"/>
  <c r="G345" i="10"/>
  <c r="G346" i="10"/>
  <c r="G347" i="10"/>
  <c r="G348" i="10"/>
  <c r="G349" i="10"/>
  <c r="G350" i="10"/>
  <c r="G351" i="10"/>
  <c r="G352" i="10"/>
  <c r="G353" i="10"/>
  <c r="G354" i="10"/>
  <c r="G355" i="10"/>
  <c r="G356" i="10"/>
  <c r="G357" i="10"/>
  <c r="G358" i="10"/>
  <c r="G359" i="10"/>
  <c r="G360" i="10"/>
  <c r="G361" i="10"/>
  <c r="G362" i="10"/>
  <c r="G363" i="10"/>
  <c r="G364" i="10"/>
  <c r="G365" i="10"/>
  <c r="G366" i="10"/>
  <c r="G367" i="10"/>
  <c r="G368" i="10"/>
  <c r="G369" i="10"/>
  <c r="G370" i="10"/>
  <c r="G371" i="10"/>
  <c r="G372" i="10"/>
  <c r="G373" i="10"/>
  <c r="G374" i="10"/>
  <c r="G375" i="10"/>
  <c r="G376" i="10"/>
  <c r="G377" i="10"/>
  <c r="G378" i="10"/>
  <c r="G379" i="10"/>
  <c r="G380" i="10"/>
  <c r="G381" i="10"/>
  <c r="G382" i="10"/>
  <c r="G383" i="10"/>
  <c r="G384" i="10"/>
  <c r="G385" i="10"/>
  <c r="G386" i="10"/>
  <c r="G387" i="10"/>
  <c r="G388" i="10"/>
  <c r="G389" i="10"/>
  <c r="G390" i="10"/>
  <c r="G391" i="10"/>
  <c r="G392" i="10"/>
  <c r="G393" i="10"/>
  <c r="G394" i="10"/>
  <c r="G395" i="10"/>
  <c r="G396" i="10"/>
  <c r="G397" i="10"/>
  <c r="G398" i="10"/>
  <c r="G399" i="10"/>
  <c r="G400" i="10"/>
  <c r="G401" i="10"/>
  <c r="G402" i="10"/>
  <c r="G403" i="10"/>
  <c r="G404" i="10"/>
  <c r="G405" i="10"/>
  <c r="G406" i="10"/>
  <c r="G407" i="10"/>
  <c r="G408" i="10"/>
  <c r="G409" i="10"/>
  <c r="G410" i="10"/>
  <c r="G411" i="10"/>
  <c r="G412" i="10"/>
  <c r="G413" i="10"/>
  <c r="G414" i="10"/>
  <c r="G415" i="10"/>
  <c r="G416" i="10"/>
  <c r="G417" i="10"/>
  <c r="G418" i="10"/>
  <c r="G419" i="10"/>
  <c r="G420" i="10"/>
  <c r="G421" i="10"/>
  <c r="G422" i="10"/>
  <c r="G423" i="10"/>
  <c r="G424" i="10"/>
  <c r="G425" i="10"/>
  <c r="G426" i="10"/>
  <c r="G427" i="10"/>
  <c r="G428" i="10"/>
  <c r="G429" i="10"/>
  <c r="G430" i="10"/>
  <c r="G431" i="10"/>
  <c r="G432" i="10"/>
  <c r="G433" i="10"/>
  <c r="G434" i="10"/>
  <c r="G435" i="10"/>
  <c r="G436" i="10"/>
  <c r="G437" i="10"/>
  <c r="G438" i="10"/>
  <c r="G439" i="10"/>
  <c r="G440" i="10"/>
  <c r="G441" i="10"/>
  <c r="G442" i="10"/>
  <c r="G443" i="10"/>
  <c r="G444" i="10"/>
  <c r="G445" i="10"/>
  <c r="G446" i="10"/>
  <c r="G447" i="10"/>
  <c r="G448" i="10"/>
  <c r="G449" i="10"/>
  <c r="G450" i="10"/>
  <c r="G451" i="10"/>
  <c r="G452" i="10"/>
  <c r="G453" i="10"/>
  <c r="G454" i="10"/>
  <c r="G455" i="10"/>
  <c r="G456" i="10"/>
  <c r="G457" i="10"/>
  <c r="G458" i="10"/>
  <c r="G459" i="10"/>
  <c r="G460" i="10"/>
  <c r="G461" i="10"/>
  <c r="G462" i="10"/>
  <c r="G463" i="10"/>
  <c r="G464" i="10"/>
  <c r="G465" i="10"/>
  <c r="G466" i="10"/>
  <c r="G467" i="10"/>
  <c r="G468" i="10"/>
  <c r="G469" i="10"/>
  <c r="G470" i="10"/>
  <c r="G471" i="10"/>
  <c r="G472" i="10"/>
  <c r="G473" i="10"/>
  <c r="G474" i="10"/>
  <c r="G475" i="10"/>
  <c r="G476" i="10"/>
  <c r="G477" i="10"/>
  <c r="G478" i="10"/>
  <c r="G479" i="10"/>
  <c r="G480" i="10"/>
  <c r="G481" i="10"/>
  <c r="G482" i="10"/>
  <c r="G483" i="10"/>
  <c r="G484" i="10"/>
  <c r="G485" i="10"/>
  <c r="G486" i="10"/>
  <c r="G487" i="10"/>
  <c r="G488" i="10"/>
  <c r="G489" i="10"/>
  <c r="G490" i="10"/>
  <c r="G491" i="10"/>
  <c r="G492" i="10"/>
  <c r="G493" i="10"/>
  <c r="G494" i="10"/>
  <c r="G495" i="10"/>
  <c r="G496" i="10"/>
  <c r="G497" i="10"/>
  <c r="G498" i="10"/>
  <c r="G499" i="10"/>
  <c r="G500" i="10"/>
  <c r="G501" i="10"/>
  <c r="G502" i="10"/>
  <c r="G503" i="10"/>
  <c r="G504" i="10"/>
  <c r="G505" i="10"/>
  <c r="G506" i="10"/>
  <c r="G507" i="10"/>
  <c r="G508" i="10"/>
  <c r="G509" i="10"/>
  <c r="G510" i="10"/>
  <c r="G511" i="10"/>
  <c r="G512" i="10"/>
  <c r="G513" i="10"/>
  <c r="G514" i="10"/>
  <c r="G515" i="10"/>
  <c r="G516" i="10"/>
  <c r="G517" i="10"/>
  <c r="G518" i="10"/>
  <c r="G519" i="10"/>
  <c r="G520" i="10"/>
  <c r="G521" i="10"/>
  <c r="G522" i="10"/>
  <c r="G523" i="10"/>
  <c r="G524" i="10"/>
  <c r="G525" i="10"/>
  <c r="G526" i="10"/>
  <c r="G527" i="10"/>
  <c r="G528" i="10"/>
  <c r="G529" i="10"/>
  <c r="G530" i="10"/>
  <c r="G531" i="10"/>
  <c r="G532" i="10"/>
  <c r="G533" i="10"/>
  <c r="G534" i="10"/>
  <c r="G535" i="10"/>
  <c r="G536" i="10"/>
  <c r="G537" i="10"/>
  <c r="G538" i="10"/>
  <c r="G539" i="10"/>
  <c r="G540" i="10"/>
  <c r="G541" i="10"/>
  <c r="G542" i="10"/>
  <c r="G543" i="10"/>
  <c r="G544" i="10"/>
  <c r="G545" i="10"/>
  <c r="G546" i="10"/>
  <c r="G547" i="10"/>
  <c r="G548" i="10"/>
  <c r="G549" i="10"/>
  <c r="G550" i="10"/>
  <c r="G551" i="10"/>
  <c r="G552" i="10"/>
  <c r="G553" i="10"/>
  <c r="G554" i="10"/>
  <c r="G555" i="10"/>
  <c r="G556" i="10"/>
  <c r="G557" i="10"/>
  <c r="G558" i="10"/>
  <c r="G559" i="10"/>
  <c r="G560" i="10"/>
  <c r="G561" i="10"/>
  <c r="G562" i="10"/>
  <c r="G563" i="10"/>
  <c r="G564" i="10"/>
  <c r="G565" i="10"/>
  <c r="G566" i="10"/>
  <c r="G567" i="10"/>
  <c r="G568" i="10"/>
  <c r="G569" i="10"/>
  <c r="G570" i="10"/>
  <c r="G571" i="10"/>
  <c r="G572" i="10"/>
  <c r="G573" i="10"/>
  <c r="G574" i="10"/>
  <c r="G575" i="10"/>
  <c r="G576" i="10"/>
  <c r="G577" i="10"/>
  <c r="G578" i="10"/>
  <c r="G579" i="10"/>
  <c r="G580" i="10"/>
  <c r="G581" i="10"/>
  <c r="G582" i="10"/>
  <c r="G583" i="10"/>
  <c r="G584" i="10"/>
  <c r="G585" i="10"/>
  <c r="G586" i="10"/>
  <c r="G587" i="10"/>
  <c r="G588" i="10"/>
  <c r="G589" i="10"/>
  <c r="G590" i="10"/>
  <c r="G591" i="10"/>
  <c r="G592" i="10"/>
  <c r="G593" i="10"/>
  <c r="G594" i="10"/>
  <c r="G595" i="10"/>
  <c r="G596" i="10"/>
  <c r="G597" i="10"/>
  <c r="G598" i="10"/>
  <c r="G599" i="10"/>
  <c r="G600" i="10"/>
  <c r="G601" i="10"/>
  <c r="G602" i="10"/>
  <c r="G603" i="10"/>
  <c r="G604" i="10"/>
  <c r="G605" i="10"/>
  <c r="G606" i="10"/>
  <c r="G607" i="10"/>
  <c r="G608" i="10"/>
  <c r="G609" i="10"/>
  <c r="G610" i="10"/>
  <c r="G611" i="10"/>
  <c r="G612" i="10"/>
  <c r="G613" i="10"/>
  <c r="G614" i="10"/>
  <c r="G615" i="10"/>
  <c r="G616" i="10"/>
  <c r="G617" i="10"/>
  <c r="G618" i="10"/>
  <c r="G619" i="10"/>
  <c r="G620" i="10"/>
  <c r="G621" i="10"/>
  <c r="G622" i="10"/>
  <c r="G623" i="10"/>
  <c r="G624" i="10"/>
  <c r="G625" i="10"/>
  <c r="G626" i="10"/>
  <c r="G627" i="10"/>
  <c r="G628" i="10"/>
  <c r="G629" i="10"/>
  <c r="G630" i="10"/>
  <c r="G631" i="10"/>
  <c r="G632" i="10"/>
  <c r="G633" i="10"/>
  <c r="G634" i="10"/>
  <c r="G635" i="10"/>
  <c r="G636" i="10"/>
  <c r="G637" i="10"/>
  <c r="G638" i="10"/>
  <c r="G639" i="10"/>
  <c r="G640" i="10"/>
  <c r="G641" i="10"/>
  <c r="G642" i="10"/>
  <c r="G643" i="10"/>
  <c r="G644" i="10"/>
  <c r="G645" i="10"/>
  <c r="G646" i="10"/>
  <c r="G647" i="10"/>
  <c r="G648" i="10"/>
  <c r="G649" i="10"/>
  <c r="G650" i="10"/>
  <c r="G651" i="10"/>
  <c r="G652" i="10"/>
  <c r="G653" i="10"/>
  <c r="G654" i="10"/>
  <c r="G655" i="10"/>
  <c r="G656" i="10"/>
  <c r="G657" i="10"/>
  <c r="G658" i="10"/>
  <c r="G659" i="10"/>
  <c r="G660" i="10"/>
  <c r="G661" i="10"/>
  <c r="G662" i="10"/>
  <c r="G663" i="10"/>
  <c r="G664" i="10"/>
  <c r="G665" i="10"/>
  <c r="G666" i="10"/>
  <c r="G667" i="10"/>
  <c r="G668" i="10"/>
  <c r="G669" i="10"/>
  <c r="G670" i="10"/>
  <c r="G671" i="10"/>
  <c r="G672" i="10"/>
  <c r="G673" i="10"/>
  <c r="G674" i="10"/>
  <c r="G675" i="10"/>
  <c r="G676" i="10"/>
  <c r="G677" i="10"/>
  <c r="G678" i="10"/>
  <c r="G679" i="10"/>
  <c r="G680" i="10"/>
  <c r="G681" i="10"/>
  <c r="G682" i="10"/>
  <c r="G683" i="10"/>
  <c r="G684" i="10"/>
  <c r="G685" i="10"/>
  <c r="G686" i="10"/>
  <c r="G687" i="10"/>
  <c r="G688" i="10"/>
  <c r="G689" i="10"/>
  <c r="G690" i="10"/>
  <c r="G691" i="10"/>
  <c r="G692" i="10"/>
  <c r="G693" i="10"/>
  <c r="G694" i="10"/>
  <c r="G695" i="10"/>
  <c r="G696" i="10"/>
  <c r="G697" i="10"/>
  <c r="G698" i="10"/>
  <c r="G699" i="10"/>
  <c r="G700" i="10"/>
  <c r="G701" i="10"/>
  <c r="G702" i="10"/>
  <c r="G703" i="10"/>
  <c r="G704" i="10"/>
  <c r="G705" i="10"/>
  <c r="G706" i="10"/>
  <c r="G707" i="10"/>
  <c r="G708" i="10"/>
  <c r="G709" i="10"/>
  <c r="G710" i="10"/>
  <c r="G711" i="10"/>
  <c r="G712" i="10"/>
  <c r="G713" i="10"/>
  <c r="G714" i="10"/>
  <c r="G715" i="10"/>
  <c r="G716" i="10"/>
  <c r="G717" i="10"/>
  <c r="G718" i="10"/>
  <c r="G719" i="10"/>
  <c r="G720" i="10"/>
  <c r="G721" i="10"/>
  <c r="G722" i="10"/>
  <c r="G723" i="10"/>
  <c r="G724" i="10"/>
  <c r="G725" i="10"/>
  <c r="G726" i="10"/>
  <c r="G727" i="10"/>
  <c r="G728" i="10"/>
  <c r="G729" i="10"/>
  <c r="G730" i="10"/>
  <c r="G731" i="10"/>
  <c r="G732" i="10"/>
  <c r="G733" i="10"/>
  <c r="G734" i="10"/>
  <c r="G735" i="10"/>
  <c r="G736" i="10"/>
  <c r="G737" i="10"/>
  <c r="G738" i="10"/>
  <c r="G739" i="10"/>
  <c r="G740" i="10"/>
  <c r="G741" i="10"/>
  <c r="G742" i="10"/>
  <c r="G743" i="10"/>
  <c r="G744" i="10"/>
  <c r="G745" i="10"/>
  <c r="G746" i="10"/>
  <c r="G747" i="10"/>
  <c r="G748" i="10"/>
  <c r="G749" i="10"/>
  <c r="G750" i="10"/>
  <c r="G751" i="10"/>
  <c r="G752" i="10"/>
  <c r="G753" i="10"/>
  <c r="G754" i="10"/>
  <c r="G755" i="10"/>
  <c r="G756" i="10"/>
  <c r="G757" i="10"/>
  <c r="G758" i="10"/>
  <c r="G759" i="10"/>
  <c r="G760" i="10"/>
  <c r="G761" i="10"/>
  <c r="G762" i="10"/>
  <c r="G763" i="10"/>
  <c r="G764" i="10"/>
  <c r="G765" i="10"/>
  <c r="G766" i="10"/>
  <c r="G767" i="10"/>
  <c r="G768" i="10"/>
  <c r="G769" i="10"/>
  <c r="G770" i="10"/>
  <c r="G771" i="10"/>
  <c r="G772" i="10"/>
  <c r="G773" i="10"/>
  <c r="G774" i="10"/>
  <c r="G775" i="10"/>
  <c r="G776" i="10"/>
  <c r="G777" i="10"/>
  <c r="G778" i="10"/>
  <c r="G779" i="10"/>
  <c r="G780" i="10"/>
  <c r="G781" i="10"/>
  <c r="G782" i="10"/>
  <c r="G783" i="10"/>
  <c r="G784" i="10"/>
  <c r="G785" i="10"/>
  <c r="G786" i="10"/>
  <c r="G787" i="10"/>
  <c r="G788" i="10"/>
  <c r="G789" i="10"/>
  <c r="G790" i="10"/>
  <c r="G791" i="10"/>
  <c r="G792" i="10"/>
  <c r="G793" i="10"/>
  <c r="G794" i="10"/>
  <c r="G795" i="10"/>
  <c r="G796" i="10"/>
  <c r="G797" i="10"/>
  <c r="G798" i="10"/>
  <c r="G799" i="10"/>
  <c r="G800" i="10"/>
  <c r="G801" i="10"/>
  <c r="G802" i="10"/>
  <c r="G803" i="10"/>
  <c r="G804" i="10"/>
  <c r="G805" i="10"/>
  <c r="G806" i="10"/>
  <c r="G807" i="10"/>
  <c r="G808" i="10"/>
  <c r="G809" i="10"/>
  <c r="G810" i="10"/>
  <c r="G811" i="10"/>
  <c r="G812" i="10"/>
  <c r="G813" i="10"/>
  <c r="G814" i="10"/>
  <c r="G815" i="10"/>
  <c r="G816" i="10"/>
  <c r="G817" i="10"/>
  <c r="G818" i="10"/>
  <c r="G819" i="10"/>
  <c r="G820" i="10"/>
  <c r="G821" i="10"/>
  <c r="G822" i="10"/>
  <c r="G823" i="10"/>
  <c r="G824" i="10"/>
  <c r="G825" i="10"/>
  <c r="G826" i="10"/>
  <c r="G827" i="10"/>
  <c r="G828" i="10"/>
  <c r="G829" i="10"/>
  <c r="G830" i="10"/>
  <c r="G831" i="10"/>
  <c r="G832" i="10"/>
  <c r="G833" i="10"/>
  <c r="G834" i="10"/>
  <c r="G835" i="10"/>
  <c r="G836" i="10"/>
  <c r="G837" i="10"/>
  <c r="G838" i="10"/>
  <c r="G839" i="10"/>
  <c r="G840" i="10"/>
  <c r="G841" i="10"/>
  <c r="G842" i="10"/>
  <c r="G843" i="10"/>
  <c r="G844" i="10"/>
  <c r="G845" i="10"/>
  <c r="G846" i="10"/>
  <c r="G847" i="10"/>
  <c r="G848" i="10"/>
  <c r="G849" i="10"/>
  <c r="G850" i="10"/>
  <c r="G851" i="10"/>
  <c r="G852" i="10"/>
  <c r="G853" i="10"/>
  <c r="G854" i="10"/>
  <c r="G855" i="10"/>
  <c r="G856" i="10"/>
  <c r="G857" i="10"/>
  <c r="G858" i="10"/>
  <c r="G859" i="10"/>
  <c r="G860" i="10"/>
  <c r="G861" i="10"/>
  <c r="G862" i="10"/>
  <c r="G863" i="10"/>
  <c r="G864" i="10"/>
  <c r="G865" i="10"/>
  <c r="G866" i="10"/>
  <c r="G867" i="10"/>
  <c r="G868" i="10"/>
  <c r="G869" i="10"/>
  <c r="G870" i="10"/>
  <c r="G871" i="10"/>
  <c r="G872" i="10"/>
  <c r="G873" i="10"/>
  <c r="G874" i="10"/>
  <c r="G875" i="10"/>
  <c r="G876" i="10"/>
  <c r="G877" i="10"/>
  <c r="G878" i="10"/>
  <c r="G879" i="10"/>
  <c r="G880" i="10"/>
  <c r="G881" i="10"/>
  <c r="G882" i="10"/>
  <c r="G883" i="10"/>
  <c r="G884" i="10"/>
  <c r="G885" i="10"/>
  <c r="G886" i="10"/>
  <c r="G887" i="10"/>
  <c r="G888" i="10"/>
  <c r="G889" i="10"/>
  <c r="G890" i="10"/>
  <c r="G891" i="10"/>
  <c r="G892" i="10"/>
  <c r="G893" i="10"/>
  <c r="G894" i="10"/>
  <c r="G895" i="10"/>
  <c r="G896" i="10"/>
  <c r="G897" i="10"/>
  <c r="G898" i="10"/>
  <c r="G899" i="10"/>
  <c r="G900" i="10"/>
  <c r="G901" i="10"/>
  <c r="G902" i="10"/>
  <c r="G903" i="10"/>
  <c r="G904" i="10"/>
  <c r="G905" i="10"/>
  <c r="G906" i="10"/>
  <c r="G907" i="10"/>
  <c r="G908" i="10"/>
  <c r="G909" i="10"/>
  <c r="G910" i="10"/>
  <c r="G911" i="10"/>
  <c r="G912" i="10"/>
  <c r="G913" i="10"/>
  <c r="G914" i="10"/>
  <c r="G915" i="10"/>
  <c r="G916" i="10"/>
  <c r="G917" i="10"/>
  <c r="G918" i="10"/>
  <c r="G919" i="10"/>
  <c r="G920" i="10"/>
  <c r="G921" i="10"/>
  <c r="G922" i="10"/>
  <c r="G923" i="10"/>
  <c r="G924" i="10"/>
  <c r="G925" i="10"/>
  <c r="G926" i="10"/>
  <c r="G927" i="10"/>
  <c r="G928" i="10"/>
  <c r="G929" i="10"/>
  <c r="G930" i="10"/>
  <c r="G931" i="10"/>
  <c r="G932" i="10"/>
  <c r="G933" i="10"/>
  <c r="G934" i="10"/>
  <c r="G935" i="10"/>
  <c r="G936" i="10"/>
  <c r="G937" i="10"/>
  <c r="G938" i="10"/>
  <c r="G939" i="10"/>
  <c r="G940" i="10"/>
  <c r="G941" i="10"/>
  <c r="G942" i="10"/>
  <c r="G943" i="10"/>
  <c r="G944" i="10"/>
  <c r="G945" i="10"/>
  <c r="G946" i="10"/>
  <c r="G947" i="10"/>
  <c r="G948" i="10"/>
  <c r="G949" i="10"/>
  <c r="G950" i="10"/>
  <c r="G951" i="10"/>
  <c r="G952" i="10"/>
  <c r="G953" i="10"/>
  <c r="G954" i="10"/>
  <c r="G955" i="10"/>
  <c r="G956" i="10"/>
  <c r="G957" i="10"/>
  <c r="G958" i="10"/>
  <c r="G959" i="10"/>
  <c r="G960" i="10"/>
  <c r="G961" i="10"/>
  <c r="G962" i="10"/>
  <c r="G963" i="10"/>
  <c r="G964" i="10"/>
  <c r="G965" i="10"/>
  <c r="G966" i="10"/>
  <c r="G967" i="10"/>
  <c r="G968" i="10"/>
  <c r="G969" i="10"/>
  <c r="G970" i="10"/>
  <c r="G971" i="10"/>
  <c r="G972" i="10"/>
  <c r="G973" i="10"/>
  <c r="G974" i="10"/>
  <c r="G975" i="10"/>
  <c r="G976" i="10"/>
  <c r="G977" i="10"/>
  <c r="G978" i="10"/>
  <c r="G979" i="10"/>
  <c r="G980" i="10"/>
  <c r="G981" i="10"/>
  <c r="G982" i="10"/>
  <c r="G983" i="10"/>
  <c r="G984" i="10"/>
  <c r="G985" i="10"/>
  <c r="G986" i="10"/>
  <c r="G987" i="10"/>
  <c r="G988" i="10"/>
  <c r="G989" i="10"/>
  <c r="G990" i="10"/>
  <c r="G991" i="10"/>
  <c r="G992" i="10"/>
  <c r="G993" i="10"/>
  <c r="G994" i="10"/>
  <c r="G995" i="10"/>
  <c r="G996" i="10"/>
  <c r="G997" i="10"/>
  <c r="G998" i="10"/>
  <c r="G999" i="10"/>
  <c r="G1000" i="10"/>
  <c r="G1001" i="10"/>
  <c r="G1002" i="10"/>
  <c r="G1003" i="10"/>
  <c r="G1004" i="10"/>
  <c r="G1005" i="10"/>
  <c r="G1006" i="10"/>
  <c r="G1007" i="10"/>
  <c r="G1008" i="10"/>
  <c r="G1009" i="10"/>
  <c r="G1010" i="10"/>
  <c r="G1011" i="10"/>
  <c r="G1012" i="10"/>
  <c r="G1013" i="10"/>
  <c r="G1014" i="10"/>
  <c r="G1015" i="10"/>
  <c r="G1016" i="10"/>
  <c r="G1017" i="10"/>
  <c r="G1018" i="10"/>
  <c r="G1019" i="10"/>
  <c r="G1020" i="10"/>
  <c r="G1021" i="10"/>
  <c r="G1022" i="10"/>
  <c r="G1023" i="10"/>
  <c r="G1024" i="10"/>
  <c r="G1025" i="10"/>
  <c r="G1026" i="10"/>
  <c r="G1027" i="10"/>
  <c r="G1028" i="10"/>
  <c r="G1029" i="10"/>
  <c r="G1030" i="10"/>
  <c r="G1031" i="10"/>
  <c r="G1032" i="10"/>
  <c r="G1033" i="10"/>
  <c r="G1034" i="10"/>
  <c r="G1035" i="10"/>
  <c r="G1036" i="10"/>
  <c r="G1037" i="10"/>
  <c r="G1038" i="10"/>
  <c r="G1039" i="10"/>
  <c r="G1040" i="10"/>
  <c r="G1041" i="10"/>
  <c r="G1042" i="10"/>
  <c r="G1043" i="10"/>
  <c r="G1044" i="10"/>
  <c r="G1045" i="10"/>
  <c r="G1046" i="10"/>
  <c r="G1047" i="10"/>
  <c r="G1048" i="10"/>
  <c r="G1049" i="10"/>
  <c r="G1050" i="10"/>
  <c r="G1051" i="10"/>
  <c r="G1052" i="10"/>
  <c r="G1053" i="10"/>
  <c r="G1054" i="10"/>
  <c r="G1055" i="10"/>
  <c r="G1056" i="10"/>
  <c r="G1057" i="10"/>
  <c r="G1058" i="10"/>
  <c r="G1059" i="10"/>
  <c r="G1060" i="10"/>
  <c r="G1061" i="10"/>
  <c r="G1062" i="10"/>
  <c r="G1063" i="10"/>
  <c r="G1064" i="10"/>
  <c r="G1065" i="10"/>
  <c r="G1066" i="10"/>
  <c r="G1067" i="10"/>
  <c r="G1068" i="10"/>
  <c r="G1069" i="10"/>
  <c r="G1070" i="10"/>
  <c r="G1071" i="10"/>
  <c r="G1072" i="10"/>
  <c r="G1073" i="10"/>
  <c r="G1074" i="10"/>
  <c r="G1075" i="10"/>
  <c r="G1076" i="10"/>
  <c r="G1077" i="10"/>
  <c r="G1078" i="10"/>
  <c r="G1079" i="10"/>
  <c r="G1080" i="10"/>
  <c r="G1081" i="10"/>
  <c r="G1082" i="10"/>
  <c r="G1083" i="10"/>
  <c r="G1084" i="10"/>
  <c r="G1085" i="10"/>
  <c r="G1086" i="10"/>
  <c r="G1087" i="10"/>
  <c r="G1088" i="10"/>
  <c r="G1089" i="10"/>
  <c r="G1090" i="10"/>
  <c r="G1091" i="10"/>
  <c r="G1092" i="10"/>
  <c r="G1093" i="10"/>
  <c r="G1094" i="10"/>
  <c r="G1095" i="10"/>
  <c r="G1096" i="10"/>
  <c r="G1097" i="10"/>
  <c r="G1098" i="10"/>
  <c r="G1099" i="10"/>
  <c r="G1100" i="10"/>
  <c r="G1101" i="10"/>
  <c r="G1102" i="10"/>
  <c r="G1103" i="10"/>
  <c r="G1104" i="10"/>
  <c r="G1105" i="10"/>
  <c r="G1106" i="10"/>
  <c r="G1107" i="10"/>
  <c r="G1108" i="10"/>
  <c r="G1109" i="10"/>
  <c r="G1110" i="10"/>
  <c r="G1111" i="10"/>
  <c r="G1112" i="10"/>
  <c r="G1113" i="10"/>
  <c r="G1114" i="10"/>
  <c r="G1115" i="10"/>
  <c r="G1116" i="10"/>
  <c r="G1117" i="10"/>
  <c r="G1118" i="10"/>
  <c r="G31" i="10"/>
  <c r="G32" i="10"/>
  <c r="G33" i="10"/>
  <c r="G34" i="10"/>
  <c r="G35" i="10"/>
  <c r="G36" i="10"/>
  <c r="G37" i="10"/>
  <c r="G38" i="10"/>
  <c r="G39" i="10"/>
  <c r="G40" i="10"/>
  <c r="G41" i="10"/>
  <c r="G42" i="10"/>
  <c r="G43" i="10"/>
  <c r="G44" i="10"/>
  <c r="G45" i="10"/>
  <c r="G23" i="10"/>
  <c r="G24" i="10"/>
  <c r="G25" i="10"/>
  <c r="G26" i="10"/>
  <c r="G27" i="10"/>
  <c r="G28" i="10"/>
  <c r="G29" i="10"/>
  <c r="G30" i="10"/>
  <c r="G9" i="10"/>
  <c r="G10" i="10"/>
  <c r="G11" i="10"/>
  <c r="G12" i="10"/>
  <c r="G13" i="10"/>
  <c r="G14" i="10"/>
  <c r="G15" i="10"/>
  <c r="G16" i="10"/>
  <c r="G17" i="10"/>
  <c r="G18" i="10"/>
  <c r="G19" i="10"/>
  <c r="G20" i="10"/>
  <c r="G21" i="10"/>
  <c r="G22" i="10"/>
  <c r="G4" i="10"/>
  <c r="G5" i="10"/>
  <c r="G6" i="10"/>
  <c r="G7" i="10"/>
  <c r="G8" i="10"/>
  <c r="G3" i="10"/>
  <c r="F1121" i="10"/>
  <c r="H3" i="10"/>
  <c r="H4" i="11"/>
  <c r="B35" i="6"/>
  <c r="F1119" i="10"/>
  <c r="G3" i="1"/>
  <c r="H3" i="1"/>
  <c r="D1119" i="10"/>
  <c r="G1119" i="10"/>
</calcChain>
</file>

<file path=xl/sharedStrings.xml><?xml version="1.0" encoding="utf-8"?>
<sst xmlns="http://schemas.openxmlformats.org/spreadsheetml/2006/main" count="4410" uniqueCount="983">
  <si>
    <t>Në lekë</t>
  </si>
  <si>
    <t>E m ë r t i m i</t>
  </si>
  <si>
    <t>Plan viti  2023</t>
  </si>
  <si>
    <t>Fakt 2023 (I pritshmi)</t>
  </si>
  <si>
    <t>Parashikimi   2024</t>
  </si>
  <si>
    <t>Parashikimi   2025</t>
  </si>
  <si>
    <t>Parashikimi   2026</t>
  </si>
  <si>
    <t>Të ardhura tatimore</t>
  </si>
  <si>
    <t>Taksa mbi pasurinë e paluajtshme "ndërtesë"</t>
  </si>
  <si>
    <t>Familjarët</t>
  </si>
  <si>
    <t>Subjektet Tregtare</t>
  </si>
  <si>
    <t>Taksa mbi truallin</t>
  </si>
  <si>
    <t>Tatimi Thjeshtuar mbi Fitimin e BV</t>
  </si>
  <si>
    <t>Taksa e fjetjes në hotel</t>
  </si>
  <si>
    <t>Taksa e ndikimit në infrastrukturë nga ndërtimet e reja</t>
  </si>
  <si>
    <t>Taksa mbi kalimin të drejtës pronësisë për pasuritë e paluajtshme</t>
  </si>
  <si>
    <t>Tatimi mbi të ardhurat personale</t>
  </si>
  <si>
    <t>Taksa e tabelës</t>
  </si>
  <si>
    <t>Tabelë identifikuese/sinjalizuese</t>
  </si>
  <si>
    <t>Tabelë reklamuese</t>
  </si>
  <si>
    <t>Taksa e përkohshme për infrastrukturën Arsimore</t>
  </si>
  <si>
    <t xml:space="preserve">Subjektet Tregtare </t>
  </si>
  <si>
    <t>Të ardhura jo tatimore</t>
  </si>
  <si>
    <t xml:space="preserve">Tarifat </t>
  </si>
  <si>
    <t>Tarifa e pastrimit</t>
  </si>
  <si>
    <t>Tarifa e parkimit të automjeteve</t>
  </si>
  <si>
    <t>Parkim me kontratë</t>
  </si>
  <si>
    <t>Parkim me bileta</t>
  </si>
  <si>
    <t>Tarifa për shqyrtimin e kërkesës për leje për punime</t>
  </si>
  <si>
    <t>Tarifa për zënien e hapësirave publike</t>
  </si>
  <si>
    <t xml:space="preserve">Tarifa për zënien e hapësirave në tregjet publike </t>
  </si>
  <si>
    <t>Tarifa e shërbimit veterinar</t>
  </si>
  <si>
    <t>Tarifa e shërbimit të MZSH</t>
  </si>
  <si>
    <t>Të ardhura të tjera</t>
  </si>
  <si>
    <t>Të ardhura nga qiratë</t>
  </si>
  <si>
    <t>Të ardhura të institucioneve të varësisë</t>
  </si>
  <si>
    <t>Të ardhura të tjera (penalitete administrative; të padetajuara; etj.)</t>
  </si>
  <si>
    <t xml:space="preserve">Kontributi i subjekteve private në Fondin social </t>
  </si>
  <si>
    <t>Pagesa</t>
  </si>
  <si>
    <t>Për kopshtet e fëmijëve</t>
  </si>
  <si>
    <t>Për çerdhet e fëmijëve</t>
  </si>
  <si>
    <t>Për konviktet e Shkollave të Mesme</t>
  </si>
  <si>
    <t xml:space="preserve">S h u m a </t>
  </si>
  <si>
    <t>Transferta e pakushtëzuar e përgjithshme</t>
  </si>
  <si>
    <t>Të mbartura</t>
  </si>
  <si>
    <t>Të ardhura të planifikuara nga donatorët</t>
  </si>
  <si>
    <t>Transferta e pakushtëzuar sektoriale</t>
  </si>
  <si>
    <t>T o t a l i</t>
  </si>
  <si>
    <t>Ndryshimi në vlerë</t>
  </si>
  <si>
    <t>Ndryshimi në përqindje</t>
  </si>
  <si>
    <t>Kategoria</t>
  </si>
  <si>
    <t>Tabela 1. Të ardhurat e Bashkisë Tiranë, plan 2024-2026</t>
  </si>
  <si>
    <t>Të hyrat dhe Financimet</t>
  </si>
  <si>
    <t>Të ardhura të mbartura</t>
  </si>
  <si>
    <t>Vlera në lekë</t>
  </si>
  <si>
    <t>Programi</t>
  </si>
  <si>
    <t>Pagat</t>
  </si>
  <si>
    <t>Sig.shoqërore</t>
  </si>
  <si>
    <t>Shp.Operative&amp;mirëmbajtje</t>
  </si>
  <si>
    <t>Transferime</t>
  </si>
  <si>
    <t>Transferime tek individët</t>
  </si>
  <si>
    <t>Fond i veçantë</t>
  </si>
  <si>
    <t>Fond rezervë</t>
  </si>
  <si>
    <t>Investime</t>
  </si>
  <si>
    <t>TOTAL</t>
  </si>
  <si>
    <t>Shërbime policore</t>
  </si>
  <si>
    <t>Shërbime të mbrojtjes ndaj zjarrit</t>
  </si>
  <si>
    <t>Çështje të përgjithshme ekonomike, tregtare dhe të punës</t>
  </si>
  <si>
    <t>Bujqësia, pyjet, peshkimi dhe gjuetia</t>
  </si>
  <si>
    <t>Transporti</t>
  </si>
  <si>
    <t>Menaxhimi i mbetjeve, Reduktimi i ndotjes, Mbrojtja e mjedisit</t>
  </si>
  <si>
    <t>Urbanistika</t>
  </si>
  <si>
    <t>Zhvillimi i komunitetit</t>
  </si>
  <si>
    <t>Shërbimet rekreative dhe sportive</t>
  </si>
  <si>
    <t>Shërbimet kulturore</t>
  </si>
  <si>
    <t>Arsimi bazë dhe parashkollor</t>
  </si>
  <si>
    <t>Strehimi Social</t>
  </si>
  <si>
    <t>Fondi rezerve</t>
  </si>
  <si>
    <t>TOTALI</t>
  </si>
  <si>
    <t>Zëri</t>
  </si>
  <si>
    <t>Vlera</t>
  </si>
  <si>
    <t>Mjete transporti</t>
  </si>
  <si>
    <t>Sistemi i Biletarisë Elektronike për Qendrën Kulturore Tirana</t>
  </si>
  <si>
    <t xml:space="preserve">Sistemi i sigurisë së rrjetit kompjuterik në Bashkinë Tiranë </t>
  </si>
  <si>
    <t>Përmirësimi I sistemit Audio-Video</t>
  </si>
  <si>
    <t>Krijimi i sistemit elektronik për masat administrative të sektorit të transporti</t>
  </si>
  <si>
    <t>Krematorium</t>
  </si>
  <si>
    <t>Materiale per rrjetin e ndricimit</t>
  </si>
  <si>
    <t>Sinjalistikë vertikale (Semafore)</t>
  </si>
  <si>
    <t>Sinjalistikë vertikale (tabela+tuba e atrecatura)</t>
  </si>
  <si>
    <t>Sinjalistikë horizontale (kangjella,birila,grerëza)</t>
  </si>
  <si>
    <t>Blerje zgara e puseta</t>
  </si>
  <si>
    <t>Mjete Transporti</t>
  </si>
  <si>
    <t>Ndertimi I rrugeve dytesore ne bllokun qe kufizohet nga rruga Siri Kodra – Besa -Ali Beshiri dhe Sulejman Cenoimeri</t>
  </si>
  <si>
    <t>Ndertimi I Rruges Dhimiter Xhuvani</t>
  </si>
  <si>
    <t>Rikonstruksioni I rruges Dytesore Tirane – Durres (Hygea – Megatek)</t>
  </si>
  <si>
    <t>Zgjerimi I nensistemeve te Qendres se Kontrollit te Trafikut me kamera me qark te mbyllur (CCTV); si dhe aparatura semaforike; duke perfshire integrimin e tyre me sistemet e tjera te qendres dhe centralizimin.</t>
  </si>
  <si>
    <t>Green Transport Tirana</t>
  </si>
  <si>
    <t>Stola ,kosha dekorative</t>
  </si>
  <si>
    <t>Drure shkurre</t>
  </si>
  <si>
    <t>Investime te pa detajuara ne programin e sherbimit publik vendor</t>
  </si>
  <si>
    <t>Rikualifikimi I bllokut te banimit ne rruget Konçita Konomi, Tahsim Hoshafi, Ibrahim Pashe Vlora</t>
  </si>
  <si>
    <t>Ndertimi I ambjenteve per Shoqaten Humanitare te Invalideve Paraplegjik dhe Tetraplegjik te Shqiperise (ShHIPTSh), në pronën nr.99, “Reparti ushtarak 5011/45”, Surrel</t>
  </si>
  <si>
    <t>Njesia shpenzuese</t>
  </si>
  <si>
    <t>Emertimi I Projektit</t>
  </si>
  <si>
    <t>Financuesi</t>
  </si>
  <si>
    <t>Tipologji</t>
  </si>
  <si>
    <t>Vlera ne Euro</t>
  </si>
  <si>
    <t>Vlera ne Leke</t>
  </si>
  <si>
    <t>Plan viti 2024</t>
  </si>
  <si>
    <t>PROGRAMI TRANSPORTI PUBLIK</t>
  </si>
  <si>
    <t>KFW</t>
  </si>
  <si>
    <t>Kredi</t>
  </si>
  <si>
    <t>grant</t>
  </si>
  <si>
    <t>PROGRAMI SHERBIMET PUBLIKE VENDORE</t>
  </si>
  <si>
    <t>AFD</t>
  </si>
  <si>
    <t>kredi</t>
  </si>
  <si>
    <t>Grafiku 1</t>
  </si>
  <si>
    <t>Grafiku 2</t>
  </si>
  <si>
    <t>Grafiku 3</t>
  </si>
  <si>
    <t>Grafiku 4</t>
  </si>
  <si>
    <t>Grafiku 5</t>
  </si>
  <si>
    <t>Ndryshimi në vlerë Fakt 2023 vs plan 2024</t>
  </si>
  <si>
    <t>Ndryshimi në përqindje Fakt 2023 vs plan 2024</t>
  </si>
  <si>
    <t>Nënkategoria</t>
  </si>
  <si>
    <t>Tabela 7. Taksa e përkohshme e infrastrukturës arsimore ndër vite</t>
  </si>
  <si>
    <t>Grafiku 6</t>
  </si>
  <si>
    <t>Grafiku 9</t>
  </si>
  <si>
    <t>, T</t>
  </si>
  <si>
    <t>Viti</t>
  </si>
  <si>
    <t>fakt 2023 (i pritshmi)</t>
  </si>
  <si>
    <t>plan 2024</t>
  </si>
  <si>
    <t>Të ardhura të Mbartura</t>
  </si>
  <si>
    <t>8'000'000'000</t>
  </si>
  <si>
    <t>10'000'000'000</t>
  </si>
  <si>
    <t>fakt 2022</t>
  </si>
  <si>
    <t>5'400'000'000</t>
  </si>
  <si>
    <t>Parashikimi 2024</t>
  </si>
  <si>
    <t>Tabela 13. Financime të huaja</t>
  </si>
  <si>
    <t xml:space="preserve">PROJEKT </t>
  </si>
  <si>
    <t>Kosto e plote/PBA 2024-2026</t>
  </si>
  <si>
    <t>Financime deri në 2023</t>
  </si>
  <si>
    <t>Investime te reja</t>
  </si>
  <si>
    <t>Hardware+Software</t>
  </si>
  <si>
    <t xml:space="preserve">Investime në vazhdim </t>
  </si>
  <si>
    <t>Hardware, komponentë software  dhe realizimi I shërbimeve të lidhura me to (F.V)</t>
  </si>
  <si>
    <t>Sistemi i Integruar i Menaxhimit të Taksave dhe Tarifave Vendore</t>
  </si>
  <si>
    <t>Aplikacion software</t>
  </si>
  <si>
    <t>Pajisje</t>
  </si>
  <si>
    <t>Sistemi elektronik për të ruajtur, menaxhuar dhe ndjekur në formë elektronike  informacionin e bazuar në dokumenta zyrtarë (letër)</t>
  </si>
  <si>
    <t>Sistemi i komunikimit në distancë për Policinë Bashkiake</t>
  </si>
  <si>
    <t>Hardware dhe software</t>
  </si>
  <si>
    <t>Sistemi i sigurisë së rrjetit kompjuterik në Bashkinë Tiranë</t>
  </si>
  <si>
    <t>Platforma për aplikimet online për regjistrimin e fëmijëve në kopshte dhe çerdhe</t>
  </si>
  <si>
    <t>Aplikacion Software</t>
  </si>
  <si>
    <t>Software</t>
  </si>
  <si>
    <t xml:space="preserve">Pajisje </t>
  </si>
  <si>
    <t>Platforma e-rekrutim</t>
  </si>
  <si>
    <t>Hardware+software+ punime civile</t>
  </si>
  <si>
    <t>Pajisje/software</t>
  </si>
  <si>
    <t xml:space="preserve"> Përmirësimi dhe zhvillimi I infrastrukturës së rrjetit në Bashkinë Tiranë</t>
  </si>
  <si>
    <t>Hardware+ punime teknike</t>
  </si>
  <si>
    <t>Zhvillime, përmirësime dhe mirëmbajtje e sistemit GIS në Bashkinë Tiranë</t>
  </si>
  <si>
    <t>PC pajisje kompjuterike</t>
  </si>
  <si>
    <t>Upgrade i Sistemit të Checkimit të Kartave të Aksesit në Bashkinë Tiranë</t>
  </si>
  <si>
    <t>Hardware dhe Software</t>
  </si>
  <si>
    <t>Orendi dhe pajisje zyrash</t>
  </si>
  <si>
    <t>Pajisje zyre</t>
  </si>
  <si>
    <t>Blerje kondicionerë</t>
  </si>
  <si>
    <t>Programi i nxitjes dhe rritjes së kapaciteteve të të rinjve në fushën e teknologjisë dhe inovacionit</t>
  </si>
  <si>
    <t>Hardware Investime</t>
  </si>
  <si>
    <t>Pajisje gjenerator</t>
  </si>
  <si>
    <t>Licensa Windows Server 2019</t>
  </si>
  <si>
    <t>software</t>
  </si>
  <si>
    <t>Blerje pajisje te ndryshme elektronike</t>
  </si>
  <si>
    <t>Paisje</t>
  </si>
  <si>
    <t>te tjera</t>
  </si>
  <si>
    <t>Aparate telefonike</t>
  </si>
  <si>
    <t xml:space="preserve">Blerje SSD </t>
  </si>
  <si>
    <t xml:space="preserve">Blerje pajisje për arkivat </t>
  </si>
  <si>
    <t>TV 40'</t>
  </si>
  <si>
    <t>Pajisje depozite uji</t>
  </si>
  <si>
    <t>Vegla pune per sherbime / mirembajtje te pajisjeve te zyrave</t>
  </si>
  <si>
    <t>Pajisje pompe uji</t>
  </si>
  <si>
    <t>Blerje kabina vendqëndrimi-roje për Policinë Bashkiake</t>
  </si>
  <si>
    <t>Blerje aparat fotografik profesional</t>
  </si>
  <si>
    <t>Blerje Karikues për mjete elektrike</t>
  </si>
  <si>
    <t>Blerje barriere dhe akses kontrolli</t>
  </si>
  <si>
    <t>Video-Projektor</t>
  </si>
  <si>
    <t>Televizor LED 50"</t>
  </si>
  <si>
    <t>Kolaudim</t>
  </si>
  <si>
    <t>Te tjera</t>
  </si>
  <si>
    <t>pajisje</t>
  </si>
  <si>
    <t>Fond për ndërhyrje emergjencash</t>
  </si>
  <si>
    <t>Kryerje ekspertizash për raste emergjence</t>
  </si>
  <si>
    <t xml:space="preserve">"Ndërtim ure Përroi i Sulës, Fshati Gërbllesh,Nj.a. Ndroq” </t>
  </si>
  <si>
    <t>Ndertim-Montim</t>
  </si>
  <si>
    <t>Mbikqyrje Punimesh</t>
  </si>
  <si>
    <t>“Ndërtim ure Përroi i Bullomës, Fshati Kalacë,Nja.A. Ndroq”</t>
  </si>
  <si>
    <t>Mbikqyrje punimesh</t>
  </si>
  <si>
    <t>Ndertim -Montim</t>
  </si>
  <si>
    <t>Blerje materiale ne funksion te MZSH</t>
  </si>
  <si>
    <t>Oponence Teknike</t>
  </si>
  <si>
    <t>Pagese TVSH-je</t>
  </si>
  <si>
    <t>Studim Projektim</t>
  </si>
  <si>
    <t>Blerje tezgash</t>
  </si>
  <si>
    <t>Krijimi dhe realizimi i projektit pilot për njësitë e tregtimit të fruta-perimeve</t>
  </si>
  <si>
    <t>Rikonstruksion i godinës për administratën  e Agjencisë së Administrimit të Tregjeve</t>
  </si>
  <si>
    <t>Blerje mobilje zyre</t>
  </si>
  <si>
    <t>Rikonstruksioni I digës së rezervuari Tufine</t>
  </si>
  <si>
    <t>Rikonstruksioni I digës së Rezervuari Zelaj</t>
  </si>
  <si>
    <t>Rikonstruksioni I digës së Rezervuari Farke</t>
  </si>
  <si>
    <t>Rikonstruksioni I digës së Rezervuari Fjolle-1</t>
  </si>
  <si>
    <t>RikonstruksioniI digës së Rezervuari Gjyslikane</t>
  </si>
  <si>
    <t>Rikonstruksioni I digës dhe shkarkuesit Rezervuarit Allgjate</t>
  </si>
  <si>
    <t>Rikonstruksioni I Shkarkuesit të rezervuarit Sharre</t>
  </si>
  <si>
    <t>Rikonstruksioni I Shkarkuesit të rezervuarit Ballanxhias</t>
  </si>
  <si>
    <t>Rikonstruksioni I Shkarkuesit të rezervuarit Vrape</t>
  </si>
  <si>
    <t>RikonstruksioniI Shkarkuesit të rezervuarit Bize</t>
  </si>
  <si>
    <t>Rikonstruksioni I Shkarkuesit të rezervuarit Bozanxhias – Zhurje</t>
  </si>
  <si>
    <t>Rikonstruksioni I Shkarkuesit të rezervuarit Lanabregas</t>
  </si>
  <si>
    <t>Rikonstruksioni I Shkarkuesit të rezervuarit Kutreq</t>
  </si>
  <si>
    <t>Rikonstruksioni I Shkarkuesit të rezervuarit Zaranika</t>
  </si>
  <si>
    <t>Blerje automjeti</t>
  </si>
  <si>
    <t>Rikonstruksioni i digës së Liqenit Artificial, Tiranës</t>
  </si>
  <si>
    <t>Krijimi i sistemit elektronik për masat administrative të sektorit të transportit</t>
  </si>
  <si>
    <t>Hardware+software</t>
  </si>
  <si>
    <t>Blerje kondicionieresh</t>
  </si>
  <si>
    <t>Blerje Pajisje</t>
  </si>
  <si>
    <t>FV sistem aspirimi në strehëzën veterinare</t>
  </si>
  <si>
    <t>Rikualifikim I bllokut “Lord Bajron_Riza Cuka_Pandi Dardha_Dritan Hoxha”</t>
  </si>
  <si>
    <t>Segmenti lidhës i rrugës “Muhamet Deliu” me rrugën “Sul Alla”</t>
  </si>
  <si>
    <t>Rruga Rexhep Bastari</t>
  </si>
  <si>
    <t>Ura e Bonarakeve, Ibë e Poshtme</t>
  </si>
  <si>
    <t>Ndërtimi i rrugëve të fshatit Gurrë e Vogël</t>
  </si>
  <si>
    <t>Rruga e Malësorëve</t>
  </si>
  <si>
    <t>Rikonstruksioni i rrugës "Agallarëve"</t>
  </si>
  <si>
    <t>shpenzime kapitale</t>
  </si>
  <si>
    <t>Sinjalistike vertikale (tabela+tuba e atrecatura)</t>
  </si>
  <si>
    <t>Paisje, instrumente , vegla pune</t>
  </si>
  <si>
    <t>Sinjalistike unaza e madhe</t>
  </si>
  <si>
    <t>Materiale për rrjetin e Ndriçimit Unaza e madhe</t>
  </si>
  <si>
    <t xml:space="preserve">Vegla pune </t>
  </si>
  <si>
    <t>Rikonstruksioni i rrugës "Grigor Cilka"</t>
  </si>
  <si>
    <t>Rikonstruksioni i rrugës “At Stath Melani”</t>
  </si>
  <si>
    <t xml:space="preserve">Ndërtimi I rrugës nga kryqëzimi I Unazës së Madhe me rrugën “Nexho Konomi” në drejtim të lumit Lana </t>
  </si>
  <si>
    <t xml:space="preserve">Ndërtimi I rrugës nga kryqëzimi I  Unazës së Madhe me rrugën “Nexho Konomi” në drejtim të lumit Lana </t>
  </si>
  <si>
    <t>Ndërtimi  I rrugës Shëngjin deri në fshatin Shën Mëri</t>
  </si>
  <si>
    <t>Ndërtimi i rrugës Ura Domje - Lagjia Tagan</t>
  </si>
  <si>
    <t xml:space="preserve">Rehabilitimi Infrastrukturës rrugore </t>
  </si>
  <si>
    <t>“Sistemim asfaltim i rrugës Nikolla Tupe”</t>
  </si>
  <si>
    <t>“Sistemim asfaltim i rrugës Frosina Plaku”</t>
  </si>
  <si>
    <t>“Sistemim asfaltim i rrugës Dervish Hekali”</t>
  </si>
  <si>
    <t>“Sistemim asfaltim i rrugës Jashar Erebara”</t>
  </si>
  <si>
    <t>“Sistemim asfaltim i rrugës Arkitekt Sinani”</t>
  </si>
  <si>
    <t>“Sistemim asfaltim i rrugës Foto Xhavella”</t>
  </si>
  <si>
    <t>“Sistemim asfaltim i rrugës Agim Prodani”</t>
  </si>
  <si>
    <t>“Sistemim asfaltim i rrugës Asim Vokshi”</t>
  </si>
  <si>
    <t>“Sistemim asfaltim i rrugës “Zef Margjini”</t>
  </si>
  <si>
    <t>“Sistemim asfaltim i rrugës “Naim Frashëri”</t>
  </si>
  <si>
    <t>“Sistemim asfaltim i rrugës “Viktor Hygo”</t>
  </si>
  <si>
    <t>“Sistemim asfaltim i rrugës “Loni Ligori”</t>
  </si>
  <si>
    <t>“Sistemim asfaltim i rrugës “Babë Rexha”</t>
  </si>
  <si>
    <t>“Sistemim asfaltim i rrugës “Ali Kuka”</t>
  </si>
  <si>
    <t>“Sistemim asfaltim i rrugës pas pallateve Hawai (Dritan Hoxha+ Bernard Bilota)</t>
  </si>
  <si>
    <t>“Sistemim asfaltim i rrugës “Hekuran Mara”</t>
  </si>
  <si>
    <t>“Sistemim asfaltim i rrugës “Nikollë Gazulli”</t>
  </si>
  <si>
    <t>“Sistemim asfaltim i rrugës “Dionis Bubani”</t>
  </si>
  <si>
    <t>“Sistemim asfaltim i rrugës “Ali Shefqeti”</t>
  </si>
  <si>
    <t>“Sistemim asfaltim i rrugës “Hodo Beg”</t>
  </si>
  <si>
    <t>“Sistemim asfaltim i rrugës “Arben Lami”</t>
  </si>
  <si>
    <t>“Sistemim asfaltim i rrugës “Myslym Aga Beshiri”</t>
  </si>
  <si>
    <t>“Sistemim asfaltim i rrugës “Hasan Bakiu”</t>
  </si>
  <si>
    <t>“Sistemim asfaltim i rrugës “Justin Godar”</t>
  </si>
  <si>
    <t>“Sistemim asfaltim i rrugës “Halim Xhelo”</t>
  </si>
  <si>
    <t>“Sistemim asfaltim i rrugës “Kongresi i Lushnjes” në kufizim me rrugën “Babë Rexha”</t>
  </si>
  <si>
    <t>“Sistemim asfaltim i rrugës “Dhimiter Kamarda”</t>
  </si>
  <si>
    <t>“Sistemim asfaltim i rrugës “Shemsie Haka dhe Emin Harizaj”</t>
  </si>
  <si>
    <t>Sistemim asfaltim i rrugës “Vangjeli Meksi”</t>
  </si>
  <si>
    <t>Sistemim asfaltim i rrugës “Myslym Lela”</t>
  </si>
  <si>
    <t>“Sistemim asfaltim i rrugës “Dalip Zavalani”</t>
  </si>
  <si>
    <t>“Sistemim asfaltim i rrugës “Jorgjie Truja”</t>
  </si>
  <si>
    <t>“Sistemim asfaltim i rrugës “Hoxhe Vokrri”</t>
  </si>
  <si>
    <t>“Sistemim asfaltim i rrugës “Vllazen Huta”</t>
  </si>
  <si>
    <t>“Sistemim asfaltim i rrugës “Nuri Arapi”</t>
  </si>
  <si>
    <t>“Sistemim asfaltim i rrugës “Jakov Xoxa”</t>
  </si>
  <si>
    <t>“Sistemim asfaltim i rrugës “Naum Veqilharxhi”</t>
  </si>
  <si>
    <t>“Sistemim asfaltim i rrugës “Gjovalin Gjadri dhe Alqiviadhi Lamani ”</t>
  </si>
  <si>
    <t>“Sistemim asfaltim i rrugës “Myrte Zeneli”</t>
  </si>
  <si>
    <t>“Sistemim asfaltim i rrugës “Jaho Gjoliku”</t>
  </si>
  <si>
    <t>“Sistemim asfaltim i rrugës “Krist Maloki”</t>
  </si>
  <si>
    <t>“Sistemim asfaltim i rrugës “Gaqo Avrazi dhe Janaq Paco”</t>
  </si>
  <si>
    <t>“Sistemim asfaltim i rrugës “Stavri Themeli”</t>
  </si>
  <si>
    <t>“Sistemim asfaltim i rrugës “Preng Doci dhe Sulejman Cejnomeri”</t>
  </si>
  <si>
    <t>“Sistemim asfaltim i rrugës “Haki Rexhep Kodra”</t>
  </si>
  <si>
    <t>“Sistemim asfaltim i rrugës “Derhemi”</t>
  </si>
  <si>
    <t>“Sistemim asfaltim i rrugës “Demir Gashi”</t>
  </si>
  <si>
    <t>“Sistemim asfaltim i rrugës “Dervish Luzha dhe Ali Beshiri”</t>
  </si>
  <si>
    <t>“Sistemim asfaltim i rrugës “Besim Daja”</t>
  </si>
  <si>
    <t>“Sistemim asfaltim i rrugës “Vjosa”</t>
  </si>
  <si>
    <t>“Sistemim asfaltim i rrugës “Eshref Duka”</t>
  </si>
  <si>
    <t>“Sistemim asfaltim i rrugës “Reshit Maloku”</t>
  </si>
  <si>
    <t>“Sistemim asfaltim i rrugës “Astrit Losha”</t>
  </si>
  <si>
    <t>Sistemim asfaltim i rrugës “Spiro Floqi”</t>
  </si>
  <si>
    <t>Sistemim asfaltim i rrugës “Hito Cako”</t>
  </si>
  <si>
    <t>Sistemim asfaltim i rrugës “Demir Zyko dhe Telo Ndini”</t>
  </si>
  <si>
    <t>Ndertim,unaza brendshme Vaqarr</t>
  </si>
  <si>
    <t>Ndërtimi rrugës “Zef Serembe”</t>
  </si>
  <si>
    <t>Rehabilitimi Infrastrukturës rrugore në Njësinë Administrative nr. 1 + 2 + 3</t>
  </si>
  <si>
    <t>Rehabilitimi Infrastrukturës rrugore në Njësinë Administrative nr. 4 + 8 + 12</t>
  </si>
  <si>
    <t>Rehabilitimi Infrastrukturës rrugore në Njësinë Administrative nr. 5 + 13 + Farkë</t>
  </si>
  <si>
    <t>Rehabilitimi Infrastrukturës rrugore në Njësinë Administrative nr. 6 + 14 + Kasharë</t>
  </si>
  <si>
    <t>Rehabilitimi Infrastrukturës rrugore në Njësinë Administrative nr. 7 + 9 + 10</t>
  </si>
  <si>
    <t>Rehabilitimi Infrastrukturës rrugore në Njësinë Administrative nr. 11 + Zall Herr</t>
  </si>
  <si>
    <t>Rehabilitimi Infrastrukturës rrugore në Njësinë Administrative Vaqarr + Pezë + Ndroq</t>
  </si>
  <si>
    <t>Rehabilitimi Infrastrukturës rrugore në Njësinë Administrative Dajt + Shëngjergj + Zall Bastar</t>
  </si>
  <si>
    <t xml:space="preserve">Rehabilitimi Infrastrukturës rrugore në Njësinë Administrative  Baldushk + Bërzhite + Pertrelë + Krrabë </t>
  </si>
  <si>
    <t>Studim projektime ne programin e Rrjetit Rrugor</t>
  </si>
  <si>
    <t>Ndërtimi I rrugës që lidh pronën nr. 99 “Reparti Ushtarark nr.5011/45”, Surrel  me rrugën nacionale</t>
  </si>
  <si>
    <t>Aksesueshmëria në objektet turistike të Qytetit të Tiranës</t>
  </si>
  <si>
    <t>Sistemim asfaltim i rrugës Lekë Gjiknuri</t>
  </si>
  <si>
    <t>Sistemim asfaltim i rrugëve mbrapa shkollës 9-vjecare “26 Nëntori</t>
  </si>
  <si>
    <t>Pajisje,instrumenta ,vegla pune</t>
  </si>
  <si>
    <t xml:space="preserve">Mjete Transporti </t>
  </si>
  <si>
    <t xml:space="preserve">Blerje mjete transporti </t>
  </si>
  <si>
    <t>Blerje Vegla pune</t>
  </si>
  <si>
    <t>Paisje, instrumenta, vegla pune</t>
  </si>
  <si>
    <t>Paisje zyre</t>
  </si>
  <si>
    <t>Studim projektim</t>
  </si>
  <si>
    <t>Pajisje me sinjalistike I blloqeve të parkimit për rezident</t>
  </si>
  <si>
    <t xml:space="preserve">Unifikimi I sistemeve të monitorimit me kamera të shesheve, terminaleve </t>
  </si>
  <si>
    <t>Rikonstruksioni I dhomës teknike të serverave</t>
  </si>
  <si>
    <t>Hardware/Software</t>
  </si>
  <si>
    <t>Blerje pajisje kompjuterike + printer skaner fotokopje me ngjyra+printer A4</t>
  </si>
  <si>
    <t>Blerje pjese kembimi per sistemet e parkimit</t>
  </si>
  <si>
    <t>Mbikqyrje e punimeve per pajisje me sinjalistike I blloqeve te rezidenteve</t>
  </si>
  <si>
    <t>Kolaudimi punimeve per pajisje me sinjalistike I blloqeve te rezidenteve</t>
  </si>
  <si>
    <t>Vendosje sinjalistike per 27 rruge me tarifim</t>
  </si>
  <si>
    <t>Mbikqyrje e punimeve per pajisje me sinjalistike 27 rruge me tarifim</t>
  </si>
  <si>
    <t>Kolaudimi punimeve per pajisje me sinjalistike 27 rruge me tarifim</t>
  </si>
  <si>
    <t xml:space="preserve">F.V Kondicioner inverter </t>
  </si>
  <si>
    <t>Blerje mjete transporti (automjete elektrike dhe mjet pick up)</t>
  </si>
  <si>
    <t>mjete transporti</t>
  </si>
  <si>
    <t>Shpenzime Kapitale</t>
  </si>
  <si>
    <t>Shpronesime</t>
  </si>
  <si>
    <t>Bulevardi Verior dhe Rehabilitimi i Lumit të Tiranës (faza e parë)</t>
  </si>
  <si>
    <t>Zgjerimi i sipërfaqeve të varrezave publike Tufinë</t>
  </si>
  <si>
    <t>Rikualifikimi urban i bllokut të kufizuar nga rrugët ‘Sulejman Delvina’, ‘Medar Shtylla’, ‘Skënder Luarasi’, ‘Grigor Heba’ dhe ‘Gjik Kuqali’</t>
  </si>
  <si>
    <t>Rikualifikim Urban i bllokut të kufizuar nga rruga e "Dibrës"-"Njazi Meka"-"Niko Avrami"-"Grigor Percelev"</t>
  </si>
  <si>
    <t>Rikonstruksioni  dhe Zgjerimi i rr. "Fortuzit"</t>
  </si>
  <si>
    <t>Ndërtimi I rrugës që lidh rrugën "Tish Daia" me rrugën "Robert Shvarc"</t>
  </si>
  <si>
    <t>Sistemimi dhe rikostruksioni i infrastrukturës në “Bllokun "Qemal Stafa” kufizuar nga rrugët “Kongresi I Manastirit” dhe “Bajram Curri”</t>
  </si>
  <si>
    <t>Rikonstruksioni I infrastrukturës së bllokut që kufizohet nga rruga Endri Keko, Sadik Petrela dhe Lana</t>
  </si>
  <si>
    <t xml:space="preserve">Rikualifikimi Urban i Bllokut që kufizohet nga Blvd “Bajram Curri”- Blvd “ Petro Nini Luarasi”- Rruga “Taulantia”- Rruga “Ali Demi” </t>
  </si>
  <si>
    <t>“Rikualifikimi urban I bllokut që kufizohet nga rruga e “Elbasanit” – “Stavri Vrinjaoˮ – “Pjetër Budiˮ – “Ali Visha”</t>
  </si>
  <si>
    <t>“Rikualifikimi urbani I bllokut që kufizohet nga rruga “Kastriotëve, “Gramoziˮ, “E Balshajve”, “Ramadan Çitakuˮ</t>
  </si>
  <si>
    <t>“Ndërtimi I shkollës 9 vjeçare “Ahmet Gashi”</t>
  </si>
  <si>
    <t>Rikonstruksioni i infrastrukturës rrugore të bllokut të kufizuar nga rrugët “Besaˮ, “Siri Kodra”, “Zenel Bastariˮ, “Haki Rexhep Kodra” ( përfshi dhe rrugën tek nish kimikja)</t>
  </si>
  <si>
    <t>Blerje Pajisje Zyre</t>
  </si>
  <si>
    <t>Rikualifikimi urban I bllokut "Lord Bajron", "Riza Cuka", "Pandi Dardha" dhe "Dritan Hoxha"</t>
  </si>
  <si>
    <t>TEDA Tirane</t>
  </si>
  <si>
    <t>“Ndërtimi i rrugës “Gramoz Pashko”, Nj.B. 2</t>
  </si>
  <si>
    <t>Shtese Kontrate-Rehabilitimi I fasadës së pallatit te kryqëzimi I rrugës së Dibrës me Unazën e Vogël</t>
  </si>
  <si>
    <t>Shtese Kontrate - Rikonceptimi i kopshtit zoologjik</t>
  </si>
  <si>
    <t>Shtrati I Lumit Lana- Zhvillim Urban</t>
  </si>
  <si>
    <t>Kosto lokale</t>
  </si>
  <si>
    <t>Rikualifikim bllokut qe kufizohet nga Teodor keko, Tom Plezha, Mikel Maruli dhe Loni Ligori</t>
  </si>
  <si>
    <t>Rehabilitimi I sheshit përpa degës së Thesarit Tiranë, Rruga “Mustafa Lleshi”</t>
  </si>
  <si>
    <t>Ndërhyrje rehabilituese në rrugët “Kont Urani” dhe “Mihal Duri”</t>
  </si>
  <si>
    <t>Instalim rrjeti ujites ne forme shiu dhe puse</t>
  </si>
  <si>
    <t>Rrethim me mur betoni dhe kangjella ne tufine</t>
  </si>
  <si>
    <t>Sistemim dhe asfaltim rruge parcela 139-146 Sharre</t>
  </si>
  <si>
    <t>Rikonstruksioni i bllokut të kufizuar nga rrugët "Ali Baushi" - "Arben Minga" - "Kongresi Manastirit" - "Ibrahim Brahja" - "Xhanfize Keko”</t>
  </si>
  <si>
    <t xml:space="preserve">Rikualifikimi urban i zonës informale që kufizohet nga rrugët Sabaudin Gabrani - Jonuz Rama  - Hamdi Çullhaj - Damian Himarioti  - Bari Ishka- Vasfi Samini -Alush Elmaz Taka </t>
  </si>
  <si>
    <t xml:space="preserve">Rikualifikimi i territorit që kufizohet nga Rr. “Dibrës – 5 Maji – Ferit Xhajko – Gjon Buzuku” </t>
  </si>
  <si>
    <t>Rikualifikim urban i zonës "Kodra e Diellit"- Faza II</t>
  </si>
  <si>
    <t>Rikualifikimi urban i zonës informale që kufizohet nga rrugët Sabaudin Gabrani - Jonuz Rama  - Hamdi Çullhaj - Damian Himarioti  - Bari Ishka- Vasfi Samini -Alush Elmaz Taka</t>
  </si>
  <si>
    <t>Rrethimi I pronës “Ish Reparti Ushtarak nr. 5011/45”, Surrel</t>
  </si>
  <si>
    <t>Rikualifikim urban i bllokut qe kufizohet nga BLV. Bajram Curri- Blv Petro N. Luarasi - Rruga Taulantia - Rruga Ali Demi – Faza II</t>
  </si>
  <si>
    <t>Rrethim me rrjetë teli në varrezat publike katër njësi, Kashar, Shëngjergj, Bërzhite, Pezë</t>
  </si>
  <si>
    <t xml:space="preserve"> Mur mbajtës beton armë në varrezat Kashar, Tufinë, Sharrë</t>
  </si>
  <si>
    <t>Ndërtimi i një parcele të re varresh tek Varrezat e Dëshmorëve</t>
  </si>
  <si>
    <t xml:space="preserve">Ndërtimi i një parcele të re varresh tek Varrezat e Dëshmorëve </t>
  </si>
  <si>
    <t>Paisje me sinjalistike, sistem monitorimi, uniforma dhe armë për inspektim</t>
  </si>
  <si>
    <t>Monitorimi I zjarreve dhe parandalimi I dëmeve në fondin pyjor të ekonomive pyjore Rovë-Lunxhë,Baldushk,Krrabë-Gurrë</t>
  </si>
  <si>
    <t xml:space="preserve">Pyllëzim me akacie </t>
  </si>
  <si>
    <t>Te Tjera</t>
  </si>
  <si>
    <t xml:space="preserve">Stola kosha dekorative </t>
  </si>
  <si>
    <t xml:space="preserve">Te tjera </t>
  </si>
  <si>
    <t>Rehabilitimi i hapësirës së palleteve në kryqëzimin e rrugës "Kujtim Laro" dhe "Kongresi Manastirit"</t>
  </si>
  <si>
    <t>Rehabilitimi i hapësirës së pallateve në kryqëzimin e rrugës "Kujtim Laro" dhe "Kongresi Manastirit"</t>
  </si>
  <si>
    <t>Rikualifikim I bllokut kufizuar nga rrugët Marie Kraja – Kokonozet – Zana Floqi – Filip Shiroka</t>
  </si>
  <si>
    <t>Blloku qe kufizohet nga rrugët Shefqet Kuka, rruga Xhemal Braja, dhe rruga Sulejman Kalaja</t>
  </si>
  <si>
    <t>Blloku që kufizohet nga rrugët Nuci Naci - Irfan Tomini- Frang Bardhi</t>
  </si>
  <si>
    <t>Rijetësimi “Lagjia e artisteve”</t>
  </si>
  <si>
    <t>Rikualifikim I blloqeve të banimit në rrugën “Babe Rexha”</t>
  </si>
  <si>
    <t>Rikualifikim urban i bllokut kufizuar nga Rr. "Mine Peza" - "Fortuzi" - Zogu I" - "Haxhi Hysen Dalliu" - "Asim Vokshi"</t>
  </si>
  <si>
    <t>Rikualifikim i bllokut te tregu Cam</t>
  </si>
  <si>
    <t>Rikualifikim blloku që kufizohet nga rrugët Haxhi Xhuzi – Rreze Drite – Halil Hoxha</t>
  </si>
  <si>
    <t>Zona mbrapa pallateve të vjetra në Rr. E Balshajve</t>
  </si>
  <si>
    <t>Blloku kufizuar nga rrugët Mersim Jakupi- 17 nëntori – Gjergj Mehmeti – Spartak Deliu – Besnik Hidri – Princ Vidi – Nikolla Ivanaj.</t>
  </si>
  <si>
    <t>Rikualifikim urban i zonës "Kodra e Diellit"- Faza I</t>
  </si>
  <si>
    <t>Rikualifikimi urban I bllokut kufizuar nga rruga Sami Frasheri – Pjeter Bogdani  - Andon Zako Cajupi – Moskat</t>
  </si>
  <si>
    <t>Rikonstruksion Qendra Komunitare Multidisiplinare, Rruga “Sheh Rexhep Kubati”</t>
  </si>
  <si>
    <t xml:space="preserve">Projekti “Ura pedonale e Artit” mbi shtratin e Lanes </t>
  </si>
  <si>
    <t>Rikonstruksioni I godinave  dhe hapësirave në pronën nr.99, “Reparti ushtarak 5011/45”, Surrel</t>
  </si>
  <si>
    <t xml:space="preserve">Blerje kafshe </t>
  </si>
  <si>
    <t>Traktor dhe arganelle</t>
  </si>
  <si>
    <t>Rehabilitim I shtresave ne terrenet sportive</t>
  </si>
  <si>
    <t>Kolaudim Punimesh</t>
  </si>
  <si>
    <t>Rehabilitimi I sheshit kryesor tek Varrezat e Dëshmorëve</t>
  </si>
  <si>
    <t xml:space="preserve">Fikse zjarri </t>
  </si>
  <si>
    <t>Drure shkurre dekorative</t>
  </si>
  <si>
    <t>Blerje Materiale</t>
  </si>
  <si>
    <t>Blerje mikroskop per femije</t>
  </si>
  <si>
    <t>Mirëmbajtje e Rrugëve të Brëndëshme në PMLAT</t>
  </si>
  <si>
    <t xml:space="preserve">Rikonstruksione objekte teknike në PMLAT          </t>
  </si>
  <si>
    <t xml:space="preserve">Stola ,kosha dekorative </t>
  </si>
  <si>
    <t>Pajisje kompjuterike</t>
  </si>
  <si>
    <t>Mjete elektrike (Pompa gjeneratore ,motosharra motoseka )</t>
  </si>
  <si>
    <t xml:space="preserve">Drure shkurre </t>
  </si>
  <si>
    <t xml:space="preserve">Sistem me kamera,server dhe check in </t>
  </si>
  <si>
    <t xml:space="preserve">Mjete trasporti </t>
  </si>
  <si>
    <t>Rikonstruksion i godines</t>
  </si>
  <si>
    <t xml:space="preserve">Mbikqyrje  </t>
  </si>
  <si>
    <t xml:space="preserve">Kolaudim </t>
  </si>
  <si>
    <t xml:space="preserve">Sistem ngrohje te godines </t>
  </si>
  <si>
    <t xml:space="preserve">Mbikqyrje </t>
  </si>
  <si>
    <t>Rikonstruksion  i oficines</t>
  </si>
  <si>
    <t>Rrjeti ujites ne forme shiu</t>
  </si>
  <si>
    <t>Rrjeti ujites me pus</t>
  </si>
  <si>
    <t>Investime ne vazhdim</t>
  </si>
  <si>
    <t>Rikonstruksion Godina e Poligonit</t>
  </si>
  <si>
    <t>Rafte metalike</t>
  </si>
  <si>
    <t>Kasafortë</t>
  </si>
  <si>
    <t>Rikonstruksion Fushat prane Selman Stermasi</t>
  </si>
  <si>
    <t>Rikonstruksion Pallati I Mundjes(Shtese kati me panele)</t>
  </si>
  <si>
    <t>Studim-projektim</t>
  </si>
  <si>
    <t>Restaurimi I Muzeut Etnografik, Tiranë</t>
  </si>
  <si>
    <t>Ndërtimi i shtigjeve në disa objekte historike kulturore</t>
  </si>
  <si>
    <t>Lagjia e artisteve</t>
  </si>
  <si>
    <t>Godina e Teatrit Tirane – Faza I</t>
  </si>
  <si>
    <t>Godina e Teatrit Tirane (pajisje, mobilim) – Faza II</t>
  </si>
  <si>
    <t>Blerje pajisje zyre</t>
  </si>
  <si>
    <t>Blerje mjete dhe pajisje te tjera teknike</t>
  </si>
  <si>
    <t xml:space="preserve"> Pajisje Komjuterike</t>
  </si>
  <si>
    <t>Rivitalizim dhe rikonceptim I Kinemave</t>
  </si>
  <si>
    <t>Printer me ngjyra</t>
  </si>
  <si>
    <t xml:space="preserve"> Pajisje kompjuterike </t>
  </si>
  <si>
    <t>Paisje kompjuterike</t>
  </si>
  <si>
    <t xml:space="preserve"> Blerje fikese zjarri </t>
  </si>
  <si>
    <t>Përmirësimi I rrethimit të jashtëm për të rritur sigurine në Kopshtin Zoologjik</t>
  </si>
  <si>
    <t>Riadaptim rrethimesh për pranimin e kafshëve të reja</t>
  </si>
  <si>
    <t>Blerje pajisje kompjuterike</t>
  </si>
  <si>
    <t>Blerje pajisje dhe orendi zyre</t>
  </si>
  <si>
    <t>Ndërtimi i Qendrës kulturore</t>
  </si>
  <si>
    <t>Rikonstruksion shkolla 9-vjecare “Avni Rustemi</t>
  </si>
  <si>
    <t>Çerdhe/Kopësht”, në  Rrugën “Farkë e Madhe”</t>
  </si>
  <si>
    <t>Ndërtimi I Kopshtit të Ri Në Farkë të Madhe</t>
  </si>
  <si>
    <t>Oponencë Teknike</t>
  </si>
  <si>
    <t>Rikonstruksion I Shkolles 9 vjecare “Kol Jakova”</t>
  </si>
  <si>
    <t xml:space="preserve">Ndërtimi Shkollës 9 vjecare  “Ibrahim Hima” </t>
  </si>
  <si>
    <t>Ekspertize e thelluar</t>
  </si>
  <si>
    <t>Rikonstruksion shkolla 9-vjecare “Avni Rustemi”</t>
  </si>
  <si>
    <t>Akt ekspertize e thelluar</t>
  </si>
  <si>
    <t>Kopështi Nr.24</t>
  </si>
  <si>
    <t>Shkolla e Mesme “Petro Nini Luarasi”</t>
  </si>
  <si>
    <t>Shkolla e Mesme “Arben Broci”</t>
  </si>
  <si>
    <t>Shkolla e Mesme “Kostandin Kristoforidhi”</t>
  </si>
  <si>
    <t>Ndertimi terreneve sportive dhe muri rrethues per shkollat Mustafa Greblleshi dhe Sander Prosi</t>
  </si>
  <si>
    <t>Blerje Projektor me Perder</t>
  </si>
  <si>
    <t>Blerje orendi per perdorim zyre</t>
  </si>
  <si>
    <t>Blerje pajisje (frigorifer ,freskuese,bolier)</t>
  </si>
  <si>
    <t xml:space="preserve">Studim projektime ne programin e Arsimit Baze Parashkollor </t>
  </si>
  <si>
    <t>Studim-Projektim</t>
  </si>
  <si>
    <t xml:space="preserve">Rikonstruksion Shkolla 9 vjeçare “17 Shkurti ” </t>
  </si>
  <si>
    <t>Ndertim Kopesht dhe cerdhe (ish shkolla 9 vjecare “Migjeni”)</t>
  </si>
  <si>
    <t>Paisje dhe orendi mobilimi për objektet arsimore</t>
  </si>
  <si>
    <t xml:space="preserve"> Blerje Automjeti, Furgon Frigoriferik</t>
  </si>
  <si>
    <t xml:space="preserve">Blerje Makina mishi profesionale </t>
  </si>
  <si>
    <t>Blerje Pajisje Kompjuteri</t>
  </si>
  <si>
    <t>Pajisje kompjuteri</t>
  </si>
  <si>
    <t>Shtrim tapeti tip sfungjer për mensën dhe klasat</t>
  </si>
  <si>
    <t>Blerje kompjutera( për mësuesit)</t>
  </si>
  <si>
    <t>Kënd lojrash</t>
  </si>
  <si>
    <t>Blerje autobus</t>
  </si>
  <si>
    <t>Blerje pajisje kuzhine</t>
  </si>
  <si>
    <t xml:space="preserve">Ndertim I palestres dhe ambjente shtese ne shkollen 9 vjecare “Avni Rustemi” </t>
  </si>
  <si>
    <t xml:space="preserve">Rikonstruksioni I kopeshtit “Arbanë” </t>
  </si>
  <si>
    <t>Rritja e sigurise se aksesit ne shkollat publike.</t>
  </si>
  <si>
    <t>PPP</t>
  </si>
  <si>
    <t>Blerje vegla pune</t>
  </si>
  <si>
    <t>Pajisje, instrumenta vegla pune</t>
  </si>
  <si>
    <t>Blerje pajisje orendi</t>
  </si>
  <si>
    <t>Pajisje orendi</t>
  </si>
  <si>
    <t>Mirëmbajtje e thellë në terrenet e jashtme sportive</t>
  </si>
  <si>
    <t>Mirëmbajtje e thellë e H/Izolimit të tarracave në objektet arsimore dhe godinat publike</t>
  </si>
  <si>
    <t>Furnizim vendosje dyer druri ne objektet arsimore dhe godinat publike</t>
  </si>
  <si>
    <t xml:space="preserve">Ndertim shkolla e Mesme e Bashkuar Krrabe </t>
  </si>
  <si>
    <t>Ndertim shkolla e Mesme e Bashkuar “Mersin Duqi”</t>
  </si>
  <si>
    <t>Rikonstruksion Shkolla e Mesme e Bashkuar “Ahmet Boja”, Kasallë</t>
  </si>
  <si>
    <t>Rikonstruksion Shkolla  Mesme e Bashkuar “Qemal Cena”</t>
  </si>
  <si>
    <t>Blerje Kompjutera</t>
  </si>
  <si>
    <t>Blerje Printer</t>
  </si>
  <si>
    <t xml:space="preserve">Blerje vegla pune </t>
  </si>
  <si>
    <t xml:space="preserve">Blerje pajisje orendi </t>
  </si>
  <si>
    <t xml:space="preserve">Pajisje orendi </t>
  </si>
  <si>
    <t xml:space="preserve">Mirembajtje e thelle e H/Izolimit te tarracave ne objektet arsimore dhe godinat publike </t>
  </si>
  <si>
    <t xml:space="preserve">Blerje dhe instalim soba me pellet </t>
  </si>
  <si>
    <t>M.TH e mbulesave me Ondoluks dhe Xham te Armuar ne Obj. Arsimore dhe Godina Publike</t>
  </si>
  <si>
    <t>Blerje Automjeti</t>
  </si>
  <si>
    <t>Blerje motorrcikleta</t>
  </si>
  <si>
    <t>Mirembajtje e thelle ne terrenet e jashtme sportive</t>
  </si>
  <si>
    <t>Mirmbajtje e thelle ne terrenet e jashtme sportive</t>
  </si>
  <si>
    <t>Furnizim vendosje dritare e vetrata ne obj. publike</t>
  </si>
  <si>
    <t>Mirembajtje e Thelle e Çative ne Objektet Arsimore</t>
  </si>
  <si>
    <t>Mirembajtje e Thelle e tualeteve ne objektet arsimore dhe godinat publike</t>
  </si>
  <si>
    <t>Mirmbajtje e thelle ne palestra ne objekte publike</t>
  </si>
  <si>
    <t>Blerje pajisje hidrosanitare</t>
  </si>
  <si>
    <t>Blerje tendë dielli</t>
  </si>
  <si>
    <t>Orendi Zyre</t>
  </si>
  <si>
    <t xml:space="preserve">Pajisje zyre </t>
  </si>
  <si>
    <t>Mikrobus 14 vendesh (furgon)</t>
  </si>
  <si>
    <t>Aparat fotografik (Profesional)</t>
  </si>
  <si>
    <t xml:space="preserve">Tapet për fëmijë me Ak </t>
  </si>
  <si>
    <t>Fotokopje</t>
  </si>
  <si>
    <t>Projektor</t>
  </si>
  <si>
    <t>Kompjuter Desktop</t>
  </si>
  <si>
    <t>Printera</t>
  </si>
  <si>
    <t>UPS</t>
  </si>
  <si>
    <t>blerje automjet furgon</t>
  </si>
  <si>
    <t>LLOJI I INVESTIMIT</t>
  </si>
  <si>
    <t>Tabela. Investimet e Reja, Buxhet 2024, Bashkia Tiranë</t>
  </si>
  <si>
    <t>Tabela 5.  Ndryshimi me Baze Vjetore Të Ardhura nga Buxheti shtetit dhe të tjera Bashkia Tirane Plan 2024 vs. Fakt dhjetor 2023.</t>
  </si>
  <si>
    <t>Grafiku 8. Totali i shpenzimeve sipas programeve dhe zërave, plan 2024, Bashkia Tiranë, në lekë</t>
  </si>
  <si>
    <t>Grafiku 7. Shpenzimet sipas programeve dhe kategorive të shpenzimeve, plan 2024, Bashkia Tiranë, në lekë</t>
  </si>
  <si>
    <t>Projekti</t>
  </si>
  <si>
    <t>Grafiku 10. Investimet e reja mbi 10'000'000 lekë të planifikuara, të Bashkisë Tiranë 2024</t>
  </si>
  <si>
    <t>Personeli</t>
  </si>
  <si>
    <t>Operative</t>
  </si>
  <si>
    <t>Kapitale</t>
  </si>
  <si>
    <t>Organet ekzekutive dhe legjislative, financiare etj</t>
  </si>
  <si>
    <t>Tabela 2. Plani të ardhura2024, Bashkia Tiranë ne Lekë</t>
  </si>
  <si>
    <t xml:space="preserve">Tabela 9. Shpenzimet sipas klasifikimit, plan 2024 Bashkia Tirane </t>
  </si>
  <si>
    <t xml:space="preserve">Tabela 3.  Ndryshimi me Bazë Vjetore Të Ardhura Tatimore Bashkia Tiranë Plan 2024 vs. Fakt 2023 Paraprake Dhjetor </t>
  </si>
  <si>
    <t xml:space="preserve">Parashikimi 2024 ne leke </t>
  </si>
  <si>
    <t xml:space="preserve">Tabela. Renditje sipas Vlerës së Planifikuar nё 2024 për Investime Bashkia Tiranë (të reja apo nё vazhdim) vlera nё lekë </t>
  </si>
  <si>
    <t>Investime për ndërtimin e banesave sociale referuar kontributit te sektorit privat</t>
  </si>
  <si>
    <t>Për Përmirësimin e Infrastrukturës Arsimore ne Bashkinë e Tiranës "Për Projektimin, Financimin,Ndertimin,Mobilimin,Mirembajtjen,Mbikqyrjen dhe Kolaudimin e pese objekteve arsimore ne Zonën Tirana 1"</t>
  </si>
  <si>
    <t>Ndërtimi I infrastrukturës publike brenda zonës “TEDA”, Tirane</t>
  </si>
  <si>
    <t>Ndërtim-Montim</t>
  </si>
  <si>
    <t>Ndërtimi ambienteve të shërbimeve brenda zonës “TEDA”, Tiranë</t>
  </si>
  <si>
    <t>Ndërtimi i Terminalit Verior te Transportit Publik, Tirane</t>
  </si>
  <si>
    <t xml:space="preserve">Rehabilitimi I fasadave &amp; rrugës Luigj Gurakuqi deri tek sheshi avni rustemi (me parkim 2 kate nen toke ) </t>
  </si>
  <si>
    <t>Për Përmirësimin e Infrastrukturës Arsimore ne Bashkinë e Tiranës për 4 objekteve arsimore ne Zonën Tirana 4</t>
  </si>
  <si>
    <t xml:space="preserve">Ndërtim  pedonale, piste vrapimi  dhe  korsi biciklete ne liqenin e Farkës </t>
  </si>
  <si>
    <t>Ndërtimi i infrastrukturës lidhëse me autostradën Tirane – Elbasan</t>
  </si>
  <si>
    <t>Ndërtimi I shkollës 9 vjeçare “Pjeter Budi”</t>
  </si>
  <si>
    <t>Ndërtim -Montim</t>
  </si>
  <si>
    <t>Materiale për rrjetin e ndriçimit</t>
  </si>
  <si>
    <t>Rikonstruksioni I rrugës Dytësore Tirane – Durrës (Hygea – Megatek)</t>
  </si>
  <si>
    <t>Shpronësime te tjera  për interes publik</t>
  </si>
  <si>
    <t>Shpronësime</t>
  </si>
  <si>
    <t xml:space="preserve">Ndërtimi I shkollës 9 vjeçare "Edit Durham" </t>
  </si>
  <si>
    <t xml:space="preserve">Ndërtimi Shkollës 9 vjeçare  “Ibrahim Hima” </t>
  </si>
  <si>
    <t>Projekti I monitorimit,menaxhimit dhe kontrollit te transportit publik qytetës, nëpërmjet sistemeve inteligjente te transportit (AVL),ne nivel qendror dhe lokal,si dhe sistemeve te informacioneve ne kohe reale për pasagjeret (RTIP),për disa nga stacionet kryesore</t>
  </si>
  <si>
    <t>Rikualifikim urban i bllokut kufizuar nga rrugët 3 Dëshmorët – Rexhep Shala – Joklin Persi</t>
  </si>
  <si>
    <t>Rehabilitim I qendrës Kinostudio</t>
  </si>
  <si>
    <t>Rikualifikim i bllokut qe kufizohet nga rrugët "Liman Kaba", Prokop Mima", "Robert Shvarc" dhe "Skënder Luarasi"</t>
  </si>
  <si>
    <t>Rehabilitimi I rrugëve te bllokut kufizuar nga rrugët 5 Maji – Dibrës – Njazi Meka – Abedin Cici</t>
  </si>
  <si>
    <t>Projektimi I " Shkollës se biçikletave" për grup moshat 7-10 vjeç</t>
  </si>
  <si>
    <t>Ndërtim Montim</t>
  </si>
  <si>
    <t>Ndërtimi i tregut për shitjet me shumice dhe pakice te produkteve ushqimore (Tirana Agrikulture) – Faza III-të</t>
  </si>
  <si>
    <t>Zgjerimi I nënsistemeve te Qendrës se Kontrollit te Trafikut me kamera me qark te mbyllur (CCTV); si dhe aparatura semaforike; duke përfshire integrimin e tyre me sistemet e tjera te qendrës dhe centralizimin.</t>
  </si>
  <si>
    <t>Rikualifikim i bllokut qe kufizohet nga rrugët “Mahmut Allushi” - “Ramazan Lici”- “Muhamet Deliu” - “Sotir Caci”</t>
  </si>
  <si>
    <t>Rikualifikim urban i bllokut kufizuar nga rrugët Ali Progri – Jordan Misja – Rreli – Albanopoli</t>
  </si>
  <si>
    <t>Mirëmbajtje e thelle ne terrenet e jashtme sportive</t>
  </si>
  <si>
    <t>Ndërtimi  kopshti dhe çerdhe e integruar nr.50</t>
  </si>
  <si>
    <t>Rehabilitimi i rrugëve te bllokut qe kufizohet nga rrugët "Fabrika e Qelqit", "Konferenca e Pezës", "Besim Alla" dhe "Jorgo Panajoti" -Faza II</t>
  </si>
  <si>
    <t>Fond për shpronësime për interes publik pa dokumentacion financiar</t>
  </si>
  <si>
    <t>Për ndërtimin e landfillit, Inceneratorët dhe rehabilitimin e vend depozitimeve ekzistuese Tirane dhe prodhimin e energjisë elektrike</t>
  </si>
  <si>
    <t>Ndërtimi I segmentit rrugor dhe pedonales nga sheshi "Frederik Shopen" deri ne kryqëzimin me rrugën e "Kosovareve"</t>
  </si>
  <si>
    <t>Rritja e sigurisë se aksesit ne shkollat publike.</t>
  </si>
  <si>
    <t xml:space="preserve">Ndërtim shkolla e Mesme e Bashkuar Krrabe </t>
  </si>
  <si>
    <t>Sistemim asfaltim I rrugëve mbrapa shkollës 9 vjeçare 26 Nëntori</t>
  </si>
  <si>
    <t xml:space="preserve">Ndërtim-Montim </t>
  </si>
  <si>
    <t>Rruga për tek Liqeni Cerkezës</t>
  </si>
  <si>
    <t>Projekti I sigurisë rrugore ne disa vendkalime për këmbësore dhe numëruesve te biçikletave</t>
  </si>
  <si>
    <t>Zgjerimi I hapësirave te varrezave publike Tufine</t>
  </si>
  <si>
    <t>Ndërtim shkolla e Mesme e Bashkuar “Mersin Duqi”</t>
  </si>
  <si>
    <t xml:space="preserve">Rikonstruksioni i bllokut dhe degëzimeve për rrugët : "Nikoll Mekjashi"-"Shyqyri Basha"-"Kostandin Shpataraku"- "Minella Karajani" - "Bajazit Shehu" </t>
  </si>
  <si>
    <t>Rikonstruksion I Shkollës 9 vjeçare “Kol Jakova”</t>
  </si>
  <si>
    <t>"Rikualifikim urban I bllokut te kufizuar nga rruga "Ded Gjon Luli" - "Fortuzi" - Blv."Zogu I Pare" - "Mine Peza" dhe rikonstruksioni I rrugës "Prokop Myzeqari" dhe rrugës "Hamid Shijaku"</t>
  </si>
  <si>
    <t xml:space="preserve">Rritja e kapaciteteve TIK të infrastrukturës qendrore (datacenter) dhe rritja e kapaciteteve për përdoruesit fundorë </t>
  </si>
  <si>
    <t>Ndërtimi I Rrugës “Arif Hasko” dhe degëzimeve</t>
  </si>
  <si>
    <t>Ndërtimi I rrugëve dytësore ne bllokun qe kufizohet nga rruga Siri Kodra – Besa -Ali Beshiri dhe Sulejman Cenoimeri</t>
  </si>
  <si>
    <t>Rikualifikimi Urban I Bllokut qe kufizohet nga rruga "Sami Frasheri"- "Abdyl Frasheri"-Dëshmorët e 4 Shkurtit" dhe Dora D'Istria</t>
  </si>
  <si>
    <t xml:space="preserve">Ndërtimi I trotuareve dhe riasfaltim I rrugës Myslym Shyri </t>
  </si>
  <si>
    <t>Ndërtim I nje Stacioni për Karikimin e Automjeteve Elektrike me Ambiente Rekreative</t>
  </si>
  <si>
    <t>Studim projektime ne programin e Arsimit I Mesem I Përgjithshëm</t>
  </si>
  <si>
    <t>"Rikonstruksioni I rrugës "Dhimiter Shuteriqi"</t>
  </si>
  <si>
    <t xml:space="preserve">Projekti I centralizimit te nyjeve semaforike me Qendrën e Kontrollit dhe Menaxhimit te Trafikut </t>
  </si>
  <si>
    <t>Rikonstruksioni i shkollës 9 vjeçare “Shyqyri Peza”</t>
  </si>
  <si>
    <t>Ndërtimi I Qendrës "TEN"</t>
  </si>
  <si>
    <t>Rehabilitimi i sheshit pranë degës se Thesarit Tirane, Rruga "Mustafa Lleshi"</t>
  </si>
  <si>
    <t xml:space="preserve"> "Për nje transport publik pasagjeresh miqësor me mjedisin ne Metropolin e Tiranës" (DTKI)</t>
  </si>
  <si>
    <t>Studim Projektime ne Programin e Shërbimeve Publike Vendore</t>
  </si>
  <si>
    <t>Ndërtimi I tregut për shitjet me shumice dhe pakice te produkteve ushqimore (Tirana Agrikulture) – Faza II</t>
  </si>
  <si>
    <t xml:space="preserve">Ndërtimi  kopshti dhe çerdhe e integruar ne Shkoze </t>
  </si>
  <si>
    <t xml:space="preserve">Ndërtimi I korsive te dedikuara për autobuz ne disa akse rrugore, zgjidhja e nyjës Kastriotet dhe rehabilitimi I stacioneve autobuz ne zonën qendrore te Tiranës </t>
  </si>
  <si>
    <t xml:space="preserve">Rikonstruksion I rrugës Xhorxh W Bush dhe rehabilitim I fasadave </t>
  </si>
  <si>
    <t xml:space="preserve">Mirëmbajtje e thelle e H/Izolimit te tarracave ne objektet arsimore dhe godinat publike </t>
  </si>
  <si>
    <t>Ndërtim-Montimi</t>
  </si>
  <si>
    <t>Ndërtim  pedonale dhe korsi biciklete ne liqenin e Thate</t>
  </si>
  <si>
    <t>Punime ndërtimore dhe infrastrukture ne varrezat publike Sharre dhe Tufine</t>
  </si>
  <si>
    <t xml:space="preserve">Rikonstruksioni I bllokut te kufizuar nga rrugët Ali Baushi, Albert Minga, Kngresi I Manastirit, Ibrahim Brahja, Xhanfize keko </t>
  </si>
  <si>
    <t xml:space="preserve">Blerje pajisje speciale për MZSH-ne </t>
  </si>
  <si>
    <t>Ndërtimi I Rrugës Dhimiter Xhuvani</t>
  </si>
  <si>
    <t>Rikualifikim bllok qe kufizohet nga rrugët Mihal Grameno – Todi Shkurti dhe Zonja Curre</t>
  </si>
  <si>
    <t>Zona e Re për Zhvillim, Universiteti Bujqësor i Tiranës</t>
  </si>
  <si>
    <t>Rikonstruksion i shkollës se Mesme “Besnik Sykja” dhe ndërtim palestre</t>
  </si>
  <si>
    <t>Rikualifikimi I bllokut te banimit ne rrugët Konçita Konomi, Tahsim Hoshafi, Ibrahim Pashe Vlora</t>
  </si>
  <si>
    <t>Blerje Pajisje për Zyrat</t>
  </si>
  <si>
    <t>Ndërtimi dhe rikonstruksioni I rrugës qe lidh rrugën Pjeter Budi Qamil Guranjaku dhe Stavri Vinjaku</t>
  </si>
  <si>
    <t>Ndërtimi i Kopshtit 37</t>
  </si>
  <si>
    <t>Rehabilitimi I qendrës Kinostudio</t>
  </si>
  <si>
    <t>Ndërtimi I shkollës 9-vjeçare Arbanë</t>
  </si>
  <si>
    <t>Rikualifikimi Urban I bllokut qe kufizohet nga rrugët "Ali Progni"- "Jordan Misja"- "Rreli"- "Albanopoli"</t>
  </si>
  <si>
    <t>Krijimi i sistemit për inspektimin në terren për agjencitë inspektuese (Sistemi I gjobave/Agjencia e Mbrojtës se Konsumatorit, Inspektorati I Mbrojtjes se Territorit, Policia Bashkiake, Drejtoria e  Përgjithshme e Taksave dhe Tarifave Vendore)</t>
  </si>
  <si>
    <t xml:space="preserve">Ndërtim I palestres dhe ambiente shtese ne shkollën 9 vjeçare “Avni Rustemi” </t>
  </si>
  <si>
    <t>Ndërtimi i rrugëve “Bedri Karapici”, “Hamdi Pepo” dhe “Bernardin Palja”</t>
  </si>
  <si>
    <t>Ndërtimi I rrugës që lidh pronën nr. 99 “Reparti Ushtarak nr.5011/45”, Surrel  me rrugën nacionale</t>
  </si>
  <si>
    <t>Mbikëqyrje punimesh</t>
  </si>
  <si>
    <t>Instalimet e Sistemeve Qendrore të Ngrohjes</t>
  </si>
  <si>
    <t>“Itenerare këmbësorësh me pistë vrapimi dhe biçikletash në Parkun e Liqenit Artificial”</t>
  </si>
  <si>
    <t>Ndërtim Kopesht dhe çerdhe (ish shkolla 9 vjeçare “Migjeni”)</t>
  </si>
  <si>
    <t>Ndërtimi terreneve sportive dhe muri rrethues për shkollat Mustafa Greblleshi dhe Sander Prosi</t>
  </si>
  <si>
    <t>Projektimi I shkollës së bicikletave, për grupmoshat 7 – 10 vjeç</t>
  </si>
  <si>
    <t>Zgjerimi I hapësirave te varrezave publike Sharre</t>
  </si>
  <si>
    <t>Ndërtimi I ambienteve për Shoqatën Humanitare te Invalidëve Paralogji dhe Tetraplegji te Shqipërisë (ShHIPTSh), në pronën nr.99, “Reparti ushtarak 5011/45”, Surrel</t>
  </si>
  <si>
    <t>“Sistemim asfaltim i rrugës “Siri Kodra pjesa fundore qe lidhet me rrugën Jordan Misja”</t>
  </si>
  <si>
    <t>Ndërtim i ri i shkollës ne rrugën "Besim Daja</t>
  </si>
  <si>
    <t>Ndërtimi I urës ne lagjen Fezaj, fshati Zall Bastar</t>
  </si>
  <si>
    <t>Sistemi Multifuksional për Sallën e Këshillit Bashkiak</t>
  </si>
  <si>
    <t>Sistemi i menaxhimit e monitorimit të qendërzuar të sigurisë, dhe i analizës së vazhdueshme të ngjarjeve të sistemeve në përdorim dhe program software për mbrojtje rrjeti dhe aplikacionesh për  pajisje dhe përdorues fundore me menaxhim të përqendruar</t>
  </si>
  <si>
    <t>Sistemimi I kryqëzimit te Rrugës se "Durrësit" me "Unazën" përfshire dhe nënkalimin</t>
  </si>
  <si>
    <t>Ndërtimi I pedonales qe lidh rrugën “Kastriotet”me rrugën “Taulantet” NjA 11</t>
  </si>
  <si>
    <t xml:space="preserve">Sistemim asfaltim I rrugës Vangjel Noti- Mark Bajraktari </t>
  </si>
  <si>
    <t>Për sistemimin dhe asfaltimin e rrugës "Fuat Toptani"</t>
  </si>
  <si>
    <t>Studimi dhe projektimi I elementeve te sigurisë rrugore për rrjetin ekzistues te korsive te biçikletave, përmirësimin, shtimin dhe kompletimin e tyre.</t>
  </si>
  <si>
    <t>Sistemim asfaltim I rrugës Hazbi Serani- Bego Hoxha -3 Dëshmorët dhe Sejfulla Doçi</t>
  </si>
  <si>
    <t>Mbikëqyrje Punimesh</t>
  </si>
  <si>
    <t xml:space="preserve">Zhvillimi dhe rritja e kapaciteteve të infrastrukturës për ofrimin e shërbimit WIFI në ambientet publike të Tiranës </t>
  </si>
  <si>
    <t>Furnizim vendosje dritare e vërteta ne obj. publike</t>
  </si>
  <si>
    <t>Sistemim asfaltim I rrugës Hamdi Sulcebe</t>
  </si>
  <si>
    <t>Rehabilitimi I fasadave &amp; rrugës Luigj Gurakuqi deri tek sheshi avni rustemi (me parkim 2 kate nen toke )</t>
  </si>
  <si>
    <t>Sistemim asfaltim I rrugës Jashar Erebara (nga rruga "Haxhi Xhediku" deri te rruga "Sulejman Cenojmeri")</t>
  </si>
  <si>
    <t>Rehabilitim I fasades se pallatit tek kryqëzimi I rrugës se Dibrës me Unazën e Vogël</t>
  </si>
  <si>
    <t xml:space="preserve">Ndërtimi i shkollës 9 vjeçare "Edit Durham" </t>
  </si>
  <si>
    <t>Blerje karrotrec për Policine Bashkiake</t>
  </si>
  <si>
    <t>Blerje Motorre për Policine Bashkiake</t>
  </si>
  <si>
    <t>Studim Projektime ne Programin e Çështjeve te Përgjithshme Ekonomike</t>
  </si>
  <si>
    <t>Studim Projektime ne Programin e Bujqësisë pyjet dhe kullotave</t>
  </si>
  <si>
    <t>Krijimi i sistemit elektronik I regjistrimit dhe identifikimit të kafshëve endacake në strehëzën veterinare</t>
  </si>
  <si>
    <t>Sistemim asfaltim I rrugës Qazim Vathi dhe degëzimeve</t>
  </si>
  <si>
    <t xml:space="preserve">Ndërtim I rrugëve Lagjia e re Shkoze </t>
  </si>
  <si>
    <t xml:space="preserve">Ndërtim Sheshi Nëntokësor 2 kat , pranë Gardës se Republikës </t>
  </si>
  <si>
    <t>“Restaurimi dhe Ri jetësimi I Banesa e Toptanasve " Muzeu Etnografik I Tiranës</t>
  </si>
  <si>
    <t>Blerje Lodrash , ne funksion te aktivitetit te lire te fëmijëve ne çerdhe dhe kopshte</t>
  </si>
  <si>
    <t xml:space="preserve">Rikonstruksioni I kopshtit “Arbanë” </t>
  </si>
  <si>
    <t>Ndërtim Godina 23</t>
  </si>
  <si>
    <t>Sistemim asfaltim I rrugës Sul Alla</t>
  </si>
  <si>
    <t>Ndërtimi dhe rikonstruksioni I rrugës "Isuf Balta "</t>
  </si>
  <si>
    <t>Likuidim për shpronësim për objektin "Rehabilitimi dhe Zgjerimi I Varrezave Tufine Faza III dhe Faza IV</t>
  </si>
  <si>
    <t>Rikonstruksioni I Rrugës "Mihal Grameno" dhe Degëzimit te rrugës "Budi" - "Depot e Ujit"</t>
  </si>
  <si>
    <t>Pyllëzim me akacie dhe shërbimet silvi-kulturale për 3 vite</t>
  </si>
  <si>
    <t xml:space="preserve">Sistemim asfaltim I rrugës Skënder Luarasi </t>
  </si>
  <si>
    <t>Ndërtimi I tregut për shitjen me shumice dhe pakice I produkteve ushqimore (Tirana Agrikulture)</t>
  </si>
  <si>
    <t xml:space="preserve">Investime ne dhomën e serverave </t>
  </si>
  <si>
    <t>Mirëmbajtje e Thelle e tualeteve ne objektet arsimore dhe godinat publike</t>
  </si>
  <si>
    <t>Rrjeti ujitës ne forme shiu</t>
  </si>
  <si>
    <t>Ndërtim-montim</t>
  </si>
  <si>
    <t>Rikonstruksioni I rrugës Pjetër Budi</t>
  </si>
  <si>
    <t>Mirëmbajtje e thelle ne palestra ne objekte publike</t>
  </si>
  <si>
    <t>Blloku qe kufizohet nga rrugët Ali Shefqeti – Aleksandër Konda – Ramazan Gaxheri-Feim Ibrahimi</t>
  </si>
  <si>
    <t>Sistemim asfaltim I rrugës Kamber Benja dhe degëzimeve</t>
  </si>
  <si>
    <t>Sistemim asfaltim I rrugës Leke Gjiknuri</t>
  </si>
  <si>
    <t>Mirëmbajtje e Thelle e Çative ne Objektet Arsimore</t>
  </si>
  <si>
    <t>Ndërtimi I tregut për shitjet me shumice dhe pakice te produkteve ushqimore (Tirana Agrikulture)</t>
  </si>
  <si>
    <t xml:space="preserve">Likuidim për shpronësimin për interes publik te pronareve te pasurive te paluajtshme Prone Private, qe preken nga Ndërtimi I infrastrukturës se bllokut 61 qe kufizohet nga rruga "Qemal Stafa" dhe rruga e Planit Rregullës si dhe Ndërtimi dhe Mobilimi Urban I sipërfaqes se zonës 61/1 </t>
  </si>
  <si>
    <t>Projekti ekzekutiv I përmirësimeve te kuadrit rregullator dhe menaxhues se TIK të Bashkisë Tirane sipas standardeve ISO 27000</t>
  </si>
  <si>
    <t xml:space="preserve">Sistemimi asfaltimi I rrugës Agim Prodani, </t>
  </si>
  <si>
    <t xml:space="preserve">Blerje pajisje për ofiçinën </t>
  </si>
  <si>
    <t>Mjete elektrike (Pompa gjeneratorë ,motosharra motoseka )</t>
  </si>
  <si>
    <t>Përshtatje e ambienteve për arkiven teknike</t>
  </si>
  <si>
    <t>Rikonstruksion  i ofiçinës</t>
  </si>
  <si>
    <t>Blerje pajisje informatike</t>
  </si>
  <si>
    <t>Sistemim asfaltim I rrugës Bujtina e Gjelit, rruga "Miftar Gerbolli", rruga "Abdyl Matoshi", rruga "Bashkimi"</t>
  </si>
  <si>
    <t>Rikonstruksion i godinës</t>
  </si>
  <si>
    <t>Ndërtimi i rrugës Zall-Bastar/Vilëz</t>
  </si>
  <si>
    <t>Studim projektime ne programin e Kulturës dhe Turizmit</t>
  </si>
  <si>
    <t>Zgjerimi I sipërfaqeve te varrezave publike "Tufine", Faza 2</t>
  </si>
  <si>
    <t>Ndërtimi I rrugës qe lidh rrugën Dajti me rrugën Myslym Qefalia Shish Tufine (Rrugët Hasn Lici, Sefer Lika, …)</t>
  </si>
  <si>
    <t>Ndërtim Unaza Mustafakoc-Veski-Kocaj, Asfaltim I Unazës qe lidh 5 fshatra</t>
  </si>
  <si>
    <t xml:space="preserve">Sistemim asfaltim I rrugës Isuf Uka </t>
  </si>
  <si>
    <t>Ndërtimi dhe rikonstruksioni I tregut agroushqimor te Tiranës(kontributi Bashkisë Tirane)</t>
  </si>
  <si>
    <t>Ndërtimi I rrugës Pjeter Arbnori</t>
  </si>
  <si>
    <t>Rikualifikim Urban I bllokut qe kufizohet nga rrugët “3 Vëllezërit Kondi’- Elbasanit- Haki Shehu, dhe rruga Kole Kamsi</t>
  </si>
  <si>
    <t>Shtese Kontrate – Rijetesimi i Piramidës se Tiranës</t>
  </si>
  <si>
    <t>Likuidim për shpronësimin për interes publik te pronareve te pasurive te paluajtshme qe preken nga Sistemimi i rrugëve dhe lulishteve në të dy anët e rrugës në Kombinat</t>
  </si>
  <si>
    <t>Blerje hapse prerëse hidraulike me bateri</t>
  </si>
  <si>
    <t xml:space="preserve">Mjete transporti </t>
  </si>
  <si>
    <t>Ndërtim I rrugës Pezë e Madhe-Pojan</t>
  </si>
  <si>
    <t>Pajisje me sinjalistike e blloqeve te parkimit për Rezident</t>
  </si>
  <si>
    <t>Ndërtimi rrugës Verri – Ure</t>
  </si>
  <si>
    <t>Ndërtim I rrugëve Fshati Fikas</t>
  </si>
  <si>
    <t>Rikonstruksioni I shkollës se mesme “Partizani”</t>
  </si>
  <si>
    <t>Asistence teknike dhe mbikëqyrje e punimeve për projektin e Bulevardit Verior dhe Rigjenerimin e Lumit te Tiranës</t>
  </si>
  <si>
    <t>Sheshi Nëntokësor 1 kat  tek Liqeni I thate (pranë Le Gaga)</t>
  </si>
  <si>
    <t>Rrjeti ujitës me pus</t>
  </si>
  <si>
    <t>Rikualifikimi urban I Bllokut qe kufizohet nga rruga Sami Frasheri- Abdyl Frasheri- Dëshmorët e 4 shkurtit dhe Dora Distria</t>
  </si>
  <si>
    <t xml:space="preserve">Rikonstruksion I shkollës 9-vjecare "Edit Durham" </t>
  </si>
  <si>
    <t>Rikonstruksion Fushat pranë Selman Stermasi</t>
  </si>
  <si>
    <t>“Sistemim asfaltim i rrugës “Turhan Pashë Përmeti”</t>
  </si>
  <si>
    <t>Mirëmbajtje e Thelle e Tavane ne Objektet Publike</t>
  </si>
  <si>
    <t xml:space="preserve"> "Ndërtimi I shkollës 9 vjeçare "Qazim Turdiu" "</t>
  </si>
  <si>
    <t>Ndërtimi I degëzimeve te rrugës Fabrika e Qelqit (Ferit Xhajko, Gavril Rada, Emin Duraku, etj)</t>
  </si>
  <si>
    <t>Ndërtimi I rrugës Selite e Vjeter</t>
  </si>
  <si>
    <t>Rehabilitimi I Emergjencës Civile, Mur Mbajtes, Nja.2 ,Tirane</t>
  </si>
  <si>
    <t xml:space="preserve">Sistem ngrohje te godinës </t>
  </si>
  <si>
    <t>Rikonstruksioni i digave dhe veprave te shkarkimit te rezervuarëve</t>
  </si>
  <si>
    <t>Ndërtimi I rrugës qe lidh rrugën "Don Bosko" me rrugën "Egnatia"</t>
  </si>
  <si>
    <t>Rikualifikimi I bllokut te banimit ne rrugët Nexhat Agolli, Nikolla Dushniku, Ndoc Nikaj</t>
  </si>
  <si>
    <t>Ndërtimi i Kopshtit 38</t>
  </si>
  <si>
    <t>Ndërtim Rruga e fshatit Ismalje dhe Çekeve, fshati Gërbllesh</t>
  </si>
  <si>
    <t>Rikonstruksion Shkolla 9 vjeçare Fushe Mezez</t>
  </si>
  <si>
    <t>Rikonstruksioni I rrugës Ramazan Shushku</t>
  </si>
  <si>
    <t>Ndërtim Rruga Alimdhejve fshati Ibe e Sipërme</t>
  </si>
  <si>
    <t>Ndërtim I rrugës Arben Mekshi dhe Joklin Persi</t>
  </si>
  <si>
    <t>Rikonstruksioni I rrugës Idriz Dollaku</t>
  </si>
  <si>
    <t>Shkolla 9 vjeçare “Bajram Curri”</t>
  </si>
  <si>
    <t>Blerje Frulator për fruta</t>
  </si>
  <si>
    <t>Projekti i sigurisë rrugore në disa vendkalime për këmbësore dhe numëruesve të biçikletave.</t>
  </si>
  <si>
    <t>Rehabilitimi I rrugëve te bllokut 48 (pjesa e mbetur nga IPA 2012)</t>
  </si>
  <si>
    <t>“Sistemim asfaltim i rrugës “Preng Doçi dhe Sulejman Cejnomeri”</t>
  </si>
  <si>
    <t>Ndërtimi I palestres ne shkollën 9 vjeçare “Konferenca e Pezës”</t>
  </si>
  <si>
    <t>Shkolla 9 vjeçare “4 Dëshmorët”</t>
  </si>
  <si>
    <t>Rikonstruksion I rrugës “Leke Gjiknuri”</t>
  </si>
  <si>
    <t>Vlerësim I Shkollës 9 vjeçare “Kushtrimi Lirisë”</t>
  </si>
  <si>
    <t>Blerje Kondicionerë</t>
  </si>
  <si>
    <t>Shkolla 9 vjeçare “Mihal Grameno”</t>
  </si>
  <si>
    <t>Rikonstruksion I rrugës “Seit Gega”</t>
  </si>
  <si>
    <t>Vlerësim I Shkollës 9 vjeçare “7 Marsi”</t>
  </si>
  <si>
    <t>Rikonstruksion Shkolla 9 vjeçare “Haxhi Korra”, Cerkezë</t>
  </si>
  <si>
    <t>Shkolla 9 vjeçare “Gjon Buzuku”</t>
  </si>
  <si>
    <t>Sistemim asfaltim I rrugës Muhamet Deliu</t>
  </si>
  <si>
    <t>Mirëmbajtje e Rrugëve të Brendshme në PMLAT</t>
  </si>
  <si>
    <t>Shkolla 9 vjeçare “Androkli Kostallari”</t>
  </si>
  <si>
    <t>Shkolla 9 vjeçare “Kongresi i Lushnjes”</t>
  </si>
  <si>
    <t>Shkolla 9 vjeçare “Fan Noli”</t>
  </si>
  <si>
    <t>Ndërtimi I shkollës cikli I ulet Pajan</t>
  </si>
  <si>
    <t>"Kopshtarët e Vegjël, sera edukative ne tarracën e shkollës "Kosova"</t>
  </si>
  <si>
    <t>Ndërtim Rruga Tufa</t>
  </si>
  <si>
    <t>Vlerësim I Shkollës se mesme e bashkuar "Alush Bardhi"</t>
  </si>
  <si>
    <t>Aparat për matjen e nivelit te zërit (zhurmat)</t>
  </si>
  <si>
    <t>Blerje pajisje te ndryshme për zyrat e Policisë Bashkiake</t>
  </si>
  <si>
    <t>Blerje pajisje lodra, pajisje force, pajisje rekreative dhe element urban</t>
  </si>
  <si>
    <t>Blerje grila për ambiente te brendshme</t>
  </si>
  <si>
    <t>Shkolla 9 vjeçare “Naim Frasheri”</t>
  </si>
  <si>
    <t>Shkolla 9 vjeçare “Niket Dardani”</t>
  </si>
  <si>
    <t>Blerje Televizorë Smart (Drejtoria e Komunikimit me Qytetaret)</t>
  </si>
  <si>
    <t xml:space="preserve">Sistemim asfaltim I rrugës Mikel Maruli </t>
  </si>
  <si>
    <t>Shkolla 9 vjeçare “Osman Myderizi”</t>
  </si>
  <si>
    <t>Shkolla 9 vjeçare “Hasan Prishtina”</t>
  </si>
  <si>
    <t xml:space="preserve">Ndërtimi  kopesht dhe çerdhe e integruar ne Shkoze </t>
  </si>
  <si>
    <t>Blerje kondicionerësh</t>
  </si>
  <si>
    <t>FV kamera te jashtme dhe te brendshme për institucionin</t>
  </si>
  <si>
    <t>Projekti I sigurisë rrugore ne disa vendkalime për këmbësore dhe numëruesve te bicikletave</t>
  </si>
  <si>
    <t xml:space="preserve">Mbikëqyrje </t>
  </si>
  <si>
    <t>Ndërtimi  kopesht dhe çerdhe e integruar nr.50</t>
  </si>
  <si>
    <t xml:space="preserve">Mbikëqyrje  </t>
  </si>
  <si>
    <t xml:space="preserve">Shkolla 9 vjeçare “Siri Kodra” </t>
  </si>
  <si>
    <t xml:space="preserve">Sistemim asfaltim I rrugës Gjergj Legisi </t>
  </si>
  <si>
    <t>Vlerësim I Shkollës 9 vjeçare Yzberisht</t>
  </si>
  <si>
    <t>Shkolla 9 vjeçare “E Kuqe”</t>
  </si>
  <si>
    <t>Vlerësim I Shkollës se Mesme e Bashkuar “Feti Vogli”</t>
  </si>
  <si>
    <t xml:space="preserve">Vlerësim I Shkollës 9 vjeçare “28 Nëntori” </t>
  </si>
  <si>
    <t>Shtese Kontrate – Rijetesimi i Piramidës se Tiranes</t>
  </si>
  <si>
    <t xml:space="preserve">Mobilimi I ambienteve te qendrës me grila </t>
  </si>
  <si>
    <t>Kopshti Nr.29</t>
  </si>
  <si>
    <t xml:space="preserve">Rehabilitimi i Shkollës Zenel Bastari </t>
  </si>
  <si>
    <t>Likuidim për shpronësimin publik te shtratit të Lanës dhe ndërtimi i rrugëve paralel saj (Segmenti nga Materniteti I ri ne gjatësinë 400m në drejtim të kundërt të rrjedhës  së Lanës)</t>
  </si>
  <si>
    <t>Vlerësim I Shkollës 9 vjeçare Shtishtufine,</t>
  </si>
  <si>
    <t xml:space="preserve">Sistemim asfaltim I rrugës Jordan Misja </t>
  </si>
  <si>
    <t>Aparat fotografik, lente për aparatin</t>
  </si>
  <si>
    <t>"Ndërtimi I urës mbi lumin e Zhullimes,Baldushk"</t>
  </si>
  <si>
    <t>Likuidim për shpronësimin për interes publik te pronareve te pasurive te paluajtshme prone private qe preken nga  Rikonstruksioni I rrugës "Pasho Hysa".</t>
  </si>
  <si>
    <t>Pajisje për ambiente sanitare</t>
  </si>
  <si>
    <t xml:space="preserve">Blerje pajisje industriale për thithjen e lagështirës </t>
  </si>
  <si>
    <t xml:space="preserve">Blereje televizorë </t>
  </si>
  <si>
    <t>Vlerësim I Shkollës 9 vjeçare “Nexhmi Tafaj”, Daias</t>
  </si>
  <si>
    <t>Ndërtimi dhe rikonstruksioni I tregut agroushqimor te Tiranes(kontributi Bashkisë Tirane)</t>
  </si>
  <si>
    <t xml:space="preserve">Ndërtimi I korsive te dedikuara për autobuz ne disa akse rrugore, zgjidhja e nyjës Kastriotet dhe rehabilitimi I stacioneve autobuz ne zonën qendrore te Tiranes </t>
  </si>
  <si>
    <t>“Sistemim asfaltim i rrugës “3 Vëllezërit Kondi”</t>
  </si>
  <si>
    <t>Rehabilitimi i emergjencës civile-Shkarja Petrele</t>
  </si>
  <si>
    <t>Blerje pajisje teknike ( gur fleksibel i madh, matrapik i madh, pompe lavazhi, trapan i vogël dore,bateri për vidator)</t>
  </si>
  <si>
    <t xml:space="preserve">Rikonstruksion dhe shtese kati I shkollës 9-vjecare "Edit Durham" </t>
  </si>
  <si>
    <t>Ndërtimi I tarracës se gjelbëruar, shkolla Kosova</t>
  </si>
  <si>
    <t>Sistemim asfaltim i rrugës Vangjel Noti dhe Mark Bajraktari</t>
  </si>
  <si>
    <t xml:space="preserve">Sistemim asfaltim I rrugëve mbrapa shkollës Asim Vokshi </t>
  </si>
  <si>
    <t>Sistemim asfaltim I rrugës Halit Bega</t>
  </si>
  <si>
    <t>Vegla pune për shërbime / mirëmbajtje te pajisjeve te zyrave</t>
  </si>
  <si>
    <t>Sistemim asfaltim i degëzimit te rrugëve Hazbi Serani-Bego Hoxha-3 Dëshmorët dhe Sejfulla Doçi</t>
  </si>
  <si>
    <t>Blerje mikroskop për fëmije</t>
  </si>
  <si>
    <t>Rikonstruksion total I Qendrës "TEN"</t>
  </si>
  <si>
    <t>Rikonstruksioni I shkollës 9 vjeçare “Shyqyri Peza”</t>
  </si>
  <si>
    <t>Rikonstruksion total I " kopshtit 37"</t>
  </si>
  <si>
    <t>Blerje kamera vëzhgimi</t>
  </si>
  <si>
    <t>Sistemim asfaltim i rrugës Jashar Erebara (Segmenti nga rruga “Haxhi Xhediku” deri tek rruga Sulejman Cenoimeri</t>
  </si>
  <si>
    <t>Mirëmbajtje e thelle e Objekteve Publike (AMK)</t>
  </si>
  <si>
    <t>Rikonstruksioni i infrastrukturës rrugore te bllokut qe kufizohet nga rruga Besa - Siri Kodra  - Zenel Bastari - Haki Rexhep Kodra (përfshin dhe rrugën tek Nish Kimike)</t>
  </si>
  <si>
    <t>Mbikëqyrje e punimeve për pajisje me sinjalistike I blloqeve te rezidenteve</t>
  </si>
  <si>
    <t>Sistemim asfaltim i sheshit midis pallateve ne rrugën Hamdi Sulçebe</t>
  </si>
  <si>
    <t>Sistemim asfaltim i rrugës Qazim Vathi dhe degëzimeve</t>
  </si>
  <si>
    <t>Sistemim asfaltim I rrugës Moskat</t>
  </si>
  <si>
    <t>Sistemim asfaltim i rrugës Sul Alla</t>
  </si>
  <si>
    <t>Projekt i transportit multimedial/korsite e dedikuara dhe I rritjes se sigurisë rrugore(Faza I)-detyrim i prapambetur</t>
  </si>
  <si>
    <t>Rikonstruksion I rrugës "Shote Galica" Shkoze</t>
  </si>
  <si>
    <t>Sistemim asfaltim i rrugës Kamber Benja dhe degëzimeve</t>
  </si>
  <si>
    <t xml:space="preserve">Sistemim asfaltim I rrugës Ymer Kurti </t>
  </si>
  <si>
    <t>Sistemim asfaltim i rrugëve tek shkolla Skënder Luarasi</t>
  </si>
  <si>
    <t>Sistemim asfaltim i rrugës Skënder Dede</t>
  </si>
  <si>
    <t>Sistemim asfaltim rrugicat afër restorantit Bujtina e Gjelit, rruga Miftar Gerbolli, rruga Abdyl Matoshi, rruga Bashkim</t>
  </si>
  <si>
    <t>Sistemim asfaltim i rrugës Isuf Uka</t>
  </si>
  <si>
    <t>Sistemim asfaltim I rrugës 'Kongresi I Lushnjes"</t>
  </si>
  <si>
    <t xml:space="preserve">Sistemim asfaltim I rrugës Bilal Sina </t>
  </si>
  <si>
    <t>Blerje orendi për përdorim zyre</t>
  </si>
  <si>
    <t>Rehabilitimi i hapësirave publike pranë Mozaikut</t>
  </si>
  <si>
    <t>Sistemim asfaltim I rrugës 'Selite e Vjeter (Kopshti Botanik)"</t>
  </si>
  <si>
    <t>Sistemim asfaltim I rrugës "Nikoll Gazuli"</t>
  </si>
  <si>
    <t>Sistemim asfaltim I rrugës Demir Zyko dhe Telo Ndini</t>
  </si>
  <si>
    <t>Sistemim asfaltim I rrugës 3 Vëllezërit Kondi</t>
  </si>
  <si>
    <t xml:space="preserve">Sistemim asfaltim I rrugës Dalip Zavalani </t>
  </si>
  <si>
    <t>Sistemim asfaltim I rrugës 'Njazi Meka"</t>
  </si>
  <si>
    <t>Sistemim asfaltim I rrugës 'Loni Ligori"</t>
  </si>
  <si>
    <t>Sistemim asfaltim I rrugës Vangjel Noti dhe Mark Bajraktari</t>
  </si>
  <si>
    <t>Sistemim asfaltim I rrugës 'Dervish Hekali "</t>
  </si>
  <si>
    <t xml:space="preserve">Sistemim asfaltim I rrugës Babe Rexha </t>
  </si>
  <si>
    <t>Sistemim asfaltim I rrugës "Qemal Butka"</t>
  </si>
  <si>
    <t>Sistemim asfaltim I rrugës Shemsie Haka dhe Emin Harizaj</t>
  </si>
  <si>
    <t>Sistemim asfaltim I rrugës 'Agim Prodani "</t>
  </si>
  <si>
    <t>Sistemim asfaltim I rrugës 'Frosina Plaku "</t>
  </si>
  <si>
    <t>Sistemim asfaltim I rrugës "Naim Frasheri"</t>
  </si>
  <si>
    <t>Sistemim asfaltim I rrugës Gaqo Avrazi dhe Janaq Paco</t>
  </si>
  <si>
    <t>Sistemim asfaltim I rrugës Dhimiter Kamarda</t>
  </si>
  <si>
    <t xml:space="preserve">Sistemim asfaltim I rrugës Siri Kodra pjesa fundore qe lidhet me rrugën Jordan Misja </t>
  </si>
  <si>
    <t>Sistemim asfaltim I rrugës 'Pal Hasi"</t>
  </si>
  <si>
    <t>Sistemim asfaltim I rrugës Hazbi Serani, Bego Hoxha, 3 Dëshmorët dhe Sejfulla Doçi</t>
  </si>
  <si>
    <t>Sistemim asfaltim I rrugës "Hekuran Mara"</t>
  </si>
  <si>
    <t xml:space="preserve">Sistemim asfaltim I rrugës Stavri Themeli </t>
  </si>
  <si>
    <t>Sistemim asfaltim I rrugës 'Komuna e Parisit"</t>
  </si>
  <si>
    <t>Sistemim asfaltim I rrugës "Marie Kraja"</t>
  </si>
  <si>
    <t>Sistemim asfaltim I rrugës "Foto Xhavella"</t>
  </si>
  <si>
    <t>Sistemim asfaltim I rrugës "Petrit Gace"</t>
  </si>
  <si>
    <t>Sistemim asfaltim I rrugës Vllazen Huta</t>
  </si>
  <si>
    <t>Sistemim asfaltim I rrugës 'Shinasi Dragoti"</t>
  </si>
  <si>
    <t>Sistemim asfaltim I rrugës Astrit Losha</t>
  </si>
  <si>
    <t>Sistemim asfaltim I rrugës Jashar Erebara (nga rruga Haxhi Xhediku deri tek rruga Sulejman Cenojmeri)</t>
  </si>
  <si>
    <t>Sistemim asfaltim I rrugës "Ali Shefqeti" disa pjese</t>
  </si>
  <si>
    <t>Sistemim asfaltim I rrugës 'Gjin Gjergji"</t>
  </si>
  <si>
    <t>Sistemim asfaltim I rrugës 'Zef Margjini"</t>
  </si>
  <si>
    <t>Kolaudimi punimeve për pajisje me sinjalistike I blloqeve te rezidenteve</t>
  </si>
  <si>
    <t xml:space="preserve"> Sistemim asfaltim I rrugës 'Preng Bibe Doda "</t>
  </si>
  <si>
    <t>Sistemim asfaltim I rrugës Preng Doci dhe Sulejman Cejnomeri</t>
  </si>
  <si>
    <t>Sistemim asfaltim I rrugës 'Hasan Bakiu"</t>
  </si>
  <si>
    <t>Sistemim asfaltim I rrugës Besim Daja</t>
  </si>
  <si>
    <t>Sistemim asfaltim I rrugës pas pallateve"Hawai (Dritan Hoxha + Benard Bilota"</t>
  </si>
  <si>
    <t xml:space="preserve">Sistemim asfaltim I rrugës Mihal Duri </t>
  </si>
  <si>
    <t>Sistemim asfaltim I rrugës Turhan Pashe Përmeti</t>
  </si>
  <si>
    <t xml:space="preserve">Sistemim asfaltim I rrugës Reshit Maloki </t>
  </si>
  <si>
    <t>Sistemim asfaltim I rrugicës afër restorant Bujtina e Gjelit, rruga Miftar Gerbolli, rruga Abdyl Matoshi, rruga Bashkimi</t>
  </si>
  <si>
    <t>Sistemim asfaltim I rrugës 'Gëzim Erebara"</t>
  </si>
  <si>
    <t>Sistemim asfaltim I rrugës Eshref Duka</t>
  </si>
  <si>
    <t>Sistemim asfaltim I rrugës Myslym Lela</t>
  </si>
  <si>
    <t>Sistemim asfaltim I rrugës Vjosa</t>
  </si>
  <si>
    <t>Sistemim asfaltim I rrugës Gjovalin Gjadri dhe Alqiviadhi Lamani</t>
  </si>
  <si>
    <t>Sistemim asfaltim I rrugës 'Kodra e Diellit"</t>
  </si>
  <si>
    <t xml:space="preserve">Sistemim asfaltim I rrugës Vangjel Meksi </t>
  </si>
  <si>
    <t>Sistemim asfaltim I rrugës Krist Maloki</t>
  </si>
  <si>
    <t>Sistemim asfaltim I rrugës Nuri Arapi</t>
  </si>
  <si>
    <t>Sistemim asfaltim I rrugës 'Arkitekt Sinani"</t>
  </si>
  <si>
    <t>Sistemim asfaltim I rrugës Bogdaneve</t>
  </si>
  <si>
    <t>Sistemim asfaltim I rrugës 'Hasan Vogli"</t>
  </si>
  <si>
    <t>Sistemim asfaltim I rrugës 'Halim Xhelo"</t>
  </si>
  <si>
    <t>Sistemim asfaltim I rrugës 'Anton Thanësi "</t>
  </si>
  <si>
    <t>Sistemim asfaltim I rrugës "Justin Godar "</t>
  </si>
  <si>
    <t>Sistemim asfaltim I rrugës Spiro Floqi</t>
  </si>
  <si>
    <t>Vlerësimi I objekteve arsimore mbi 50 vjeçare (referuar Ligj 3/2020)</t>
  </si>
  <si>
    <t>Sistemim asfaltim I rrugës 'Ali Kuka"</t>
  </si>
  <si>
    <t>Sistemim asfaltim I rrugës "Myslym Aga Beshiri "</t>
  </si>
  <si>
    <t xml:space="preserve">Sistemim asfaltim I rrugës Andon Kuqali </t>
  </si>
  <si>
    <t>Sistemim asfaltim I rrugës Hito Cako</t>
  </si>
  <si>
    <t>Sistemim asfaltim I rrugës 'Pinari (Kopshti Botanik)"</t>
  </si>
  <si>
    <t xml:space="preserve">Sistemim asfaltim I rrugës Islam Alla </t>
  </si>
  <si>
    <t>Sistemim asfaltim I rrugës Hoxhe Vokrri</t>
  </si>
  <si>
    <t xml:space="preserve">Sistemim asfaltim I rrugës Dervish Luzha dhe Ali Beshiri </t>
  </si>
  <si>
    <t>Sistemim asfaltim I rrugës 'Hamit Troplini"</t>
  </si>
  <si>
    <t xml:space="preserve">Sistemim asfaltim I rrugës Hajdar Hidi </t>
  </si>
  <si>
    <t>Sistemim asfaltim I rrugës Skënder Dede</t>
  </si>
  <si>
    <t>Sistemim asfaltim I rrugës 'Nikolla Tupe"</t>
  </si>
  <si>
    <t>Sistemim asfaltim I rrugës Gaqo Vakeflli</t>
  </si>
  <si>
    <t>Sistemim asfaltim I rrugës Naum Veqilharxhi</t>
  </si>
  <si>
    <t>Sistemim asfaltim I rrugës 'Eduart Mano"</t>
  </si>
  <si>
    <t>Sistemim asfaltim I rrugës Isuf Uka</t>
  </si>
  <si>
    <t>Sistemim asfaltim I rrugës 'Asim Vokshi"</t>
  </si>
  <si>
    <t>Sistemim asfaltim I rrugës 'Beqir Rusi"</t>
  </si>
  <si>
    <t>Sistemim asfaltim I rrugës Myrte Zeneli</t>
  </si>
  <si>
    <t>Sistemim asfaltim I rrugës 'Jashar Erebara"</t>
  </si>
  <si>
    <t>Sistemim asfaltim I rrugës Jovan Cico Kosturi</t>
  </si>
  <si>
    <t>Sistemim asfaltim I rrugës Kol Paparisto</t>
  </si>
  <si>
    <t>Sistemim asfaltim I rrugës 'Sitki Cico"</t>
  </si>
  <si>
    <t>Sistemim asfaltim I rrugës 'Edith Durham "</t>
  </si>
  <si>
    <t>Sistemim asfaltim I rrugës Sulejman Kalaja</t>
  </si>
  <si>
    <t>Sistemim asfaltim I rrugës Dionis Bubani</t>
  </si>
  <si>
    <t>Sistemim asfaltim I rrugës Derhemi</t>
  </si>
  <si>
    <t xml:space="preserve">Sistemim asfaltim I rrugës Demir Gashi </t>
  </si>
  <si>
    <t>Sistemim asfaltim I rrugës "Viktor Hygo"</t>
  </si>
  <si>
    <t>Sistemim asfaltim I rrugës Jaho Gjoliku</t>
  </si>
  <si>
    <t>Rikonstruksion dhe shtese anësore e çerdhes Nr.8</t>
  </si>
  <si>
    <t>Punime për murin rrethues dhe ndriçimin</t>
  </si>
  <si>
    <t>Ndërtim kopshti dhe çerdhe integruar nr 42</t>
  </si>
  <si>
    <t>Investime te pa detajuara ne programin e shërbimit publik vendor</t>
  </si>
  <si>
    <t>Blerje pjese këmbimi për sistemet e parkimit</t>
  </si>
  <si>
    <t>Vendosje sinjalistike për 27 rruge me tarifim</t>
  </si>
  <si>
    <t>Mbikëqyrje e punimeve për pajisje me sinjalistike 27 rruge me tarifim</t>
  </si>
  <si>
    <t>Kolaudimi punimeve për pajisje me sinjalistike 27 rruge me tarifim</t>
  </si>
  <si>
    <t>Për Përmirësimin e Infrastrukturës Arsimore ne Bashkinë e Tiranes për 4 objekteve arsimore ne Zonën Tirana 2</t>
  </si>
  <si>
    <t>Për Përmirësimin e Infrastrukturës Arsimore ne Bashkinë e Tiranes për 4 objekteve arsimore ne Zonën Tirana 3</t>
  </si>
  <si>
    <t>Taksa mbi tokën bujqësore</t>
  </si>
  <si>
    <t>Taksa vjetore e mjeteve të përdorura</t>
  </si>
  <si>
    <t>Tarifa dhënie licence tregtim karburanti +Lende djegëse</t>
  </si>
  <si>
    <t>Tarifa për zënien e hapësirave publike me platforma betoni, kangjella.</t>
  </si>
  <si>
    <t>Tabela 4.  Ndryshimi me Bazë Vjetore Të Ardhura Jo Tatimore Bashkia Tiranë Plan 2024 vs. Fakt dhjetor 2023.</t>
  </si>
  <si>
    <t>Të Ardhura të Mbartura, Bashkia Tiranë 2022-2024 ne Leke</t>
  </si>
  <si>
    <t>Tabela 6. Plani Të Ardhura nga Taksa  për Infrastrukturën Arsimore, ndryshimi në vlerë dhe përqindje 2024 vs Fakt Paraprak 2023</t>
  </si>
  <si>
    <t xml:space="preserve">Tabela 8. Shpenzime sipas programeve Plan Bashkia Tiranë 2024, në Lekë </t>
  </si>
  <si>
    <t>Arsimi para universitar</t>
  </si>
  <si>
    <t>Familja dhe fëmijët, Të moshuarit, Sëmundjet dhe paaftësia</t>
  </si>
  <si>
    <t>Fondi i Kontingjentesh</t>
  </si>
  <si>
    <t>Tabela 10. Investimet e reja mbi 10'000'000 lekë të planifikuara, të Bashkisë Tiranë buxheti pёr 2024 në Lek</t>
  </si>
  <si>
    <t>Rikonstruksioni I bllokut te kufizuar nga rrugët Ali Baushi, Albert Minga, Kngresi I Manastirit, Ibrahim Brahja, Xhanfize keko</t>
  </si>
  <si>
    <t>Krijimi i sistemit për inspektimin në terren për agjencitë inspektuese (Sistemi I gjobave/Agjencia e Mbrojtës se Konsumatorit, Inspektorati I Mbrojtjes se Territorit, Policia Bashkiake, Drejtoria e Përgjithshme e Taksave dhe Tarifave</t>
  </si>
  <si>
    <t>Ndërtimi I rrugës që lidh pronën nr. 99 “Reparti Ushtarak nr.5011/45”, Surrel me rrugën nacionale</t>
  </si>
  <si>
    <t>Sinjalistikë vertikale (Semaforë)</t>
  </si>
  <si>
    <t>Sistemim asfaltim I rrugës Vangjel Noti- Mark Bajraktari</t>
  </si>
  <si>
    <t>Sistemim asfaltim I rrugës Hazbi Serani- Bego Hoxha -3 Dëshmoret dhe Sejfulla Doçi</t>
  </si>
  <si>
    <t>Për Përmirësimin e Infrastrukturës Arsimore ne Bashkinë e Tiranës për 4 objekteve arsimore ne Zonën Tirana 3</t>
  </si>
  <si>
    <t xml:space="preserve">Ndërtim shkolla e Mesme e Bashkuar Kërrabë </t>
  </si>
  <si>
    <t>Krijimi i sistemit për inspektimin në terren për agjensitë inspektuese (Sistemi I gjobave/Agjencia e Mbrojtjes se Konsumatorit, Inspektoriati I Mbrojtjes se Territorit, Policia Bashkiake, Drejtoria e  Përgjithshme e Taksave dhe Tarifave Vendore)</t>
  </si>
  <si>
    <t xml:space="preserve">Ndërtim I palestrës dhe ambiente shtese ne shkollën 9 vjeçare “Avni Rustemi” </t>
  </si>
  <si>
    <t>Ndërtim Kopsht dhe çerdhe (ish shkolla 9 vjeçare “Migjeni”)</t>
  </si>
  <si>
    <t>Kënd lojërash</t>
  </si>
  <si>
    <t>Blerje pajisje kompjuterike + printer skaner fotokopje me ngjyra printer A4</t>
  </si>
  <si>
    <t>Përmirësimi I rrethimit të jashtëm për të rritur sigurinë në Kopshtin Zoologjik</t>
  </si>
  <si>
    <t>Mikrobus 14 vendesh (fërgon)</t>
  </si>
  <si>
    <t>Shkolla 9 vjeçare “4 Dëshmoret”</t>
  </si>
  <si>
    <t>Shkolla 9 vjeçare “Kongresi i Lushnjës”</t>
  </si>
  <si>
    <t xml:space="preserve"> Pajisje Kompjuterikë</t>
  </si>
  <si>
    <t>Ndërtimi I Rruges Dhimiter Xhuvani</t>
  </si>
  <si>
    <t>Blerje motoçikleta</t>
  </si>
  <si>
    <t>Vleresim I Shkollës se Mesme e Bashkuar “Feti Vogli”</t>
  </si>
  <si>
    <t xml:space="preserve">Vleresim I Shkollës 9 vjeçare “28 Nëntori” </t>
  </si>
  <si>
    <t>Vleresim I Shkollës 9 vjeçare Shtishtufine,</t>
  </si>
  <si>
    <t>Kopshti Nr.24</t>
  </si>
  <si>
    <t>Ndërtimi I ambienteve për Shoqatën Humanitare te Invalidëve Paraplegjik dhe Tetraplegjik te Shqipërisë (ShHIPTSh), në pronën nr.99, “Reparti ushtarak 5011/45”, Surrel</t>
  </si>
  <si>
    <t>Vleresim I Shkollës 9 vjeçare “Nexhmi Tafaj”, Daias</t>
  </si>
  <si>
    <t xml:space="preserve">F.V Kondicioner inventar </t>
  </si>
  <si>
    <t>Blerje pajisje teknike ( gur fleksibel i madh, matrapik i madh, pompe lavazhi, trapan i vogel dore,bateri per vidator)</t>
  </si>
  <si>
    <t>Aparati i Bashkisë</t>
  </si>
  <si>
    <t>Aparati I Bashkisë</t>
  </si>
  <si>
    <t xml:space="preserve">Projekti "Transporti i Gjelbër i Tiranës" </t>
  </si>
  <si>
    <t>Modernizimi dhe zgjerimi i Ndriçimit te qytetit te Tiranës</t>
  </si>
  <si>
    <t>Parashikim per vitet ne vijm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</si>
</sst>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41" formatCode="_(* #,##0_);_(* \(#,##0\);_(* &quot;-&quot;_);_(@_)"/>
    <numFmt numFmtId="43" formatCode="_(* #,##0.00_);_(* \(#,##0.00\);_(* &quot;-&quot;??_);_(@_)"/>
    <numFmt numFmtId="164" formatCode="_-* #,##0.00_-;\-* #,##0.00_-;_-* &quot;-&quot;??_-;_-@_-"/>
    <numFmt numFmtId="165" formatCode="_(* #,##0_);_(* \(#,##0\);_(* &quot;-&quot;??_);_(@_)"/>
    <numFmt numFmtId="166" formatCode="_(* #,##0.00_);_(* \(#,##0.00\);_(* \-??_);_(@_)"/>
    <numFmt numFmtId="167" formatCode="_-* #,##0.00_L_e_k_-;\-* #,##0.00_L_e_k_-;_-* &quot;-&quot;??_L_e_k_-;_-@_-"/>
    <numFmt numFmtId="168" formatCode="_-* #,##0.00_L_e_k_-;\-* #,##0.00_L_e_k_-;_-* \-??_L_e_k_-;_-@_-"/>
    <numFmt numFmtId="169" formatCode="_-* #,##0.00_-;\-* #,##0.00_-;_-* \-??_-;_-@_-"/>
    <numFmt numFmtId="170" formatCode="* #,##0.00&quot;       &quot;;\-* #,##0.00&quot;       &quot;;* \-#&quot;       &quot;;@\ "/>
    <numFmt numFmtId="171" formatCode="* #,##0.00\ ;* \(#,##0.00\);* \-#\ ;@\ "/>
    <numFmt numFmtId="172" formatCode="_(* #,##0.0_);_(* \(#,##0.0\);_(* \-??_);_(@_)"/>
    <numFmt numFmtId="173" formatCode="_(* #,##0.0_);_(* \(#,##0.0\);_(* &quot;-&quot;??_);_(@_)"/>
    <numFmt numFmtId="174" formatCode="mmmm\ d\,\ yyyy"/>
    <numFmt numFmtId="175" formatCode="mmmm\ d&quot;, &quot;yyyy"/>
    <numFmt numFmtId="176" formatCode="#,##0.0"/>
    <numFmt numFmtId="177" formatCode="_-&quot;L.&quot;\ * #,##0.00_-;\-&quot;L.&quot;\ * #,##0.00_-;_-&quot;L.&quot;\ * &quot;-&quot;??_-;_-@_-"/>
    <numFmt numFmtId="178" formatCode="_-&quot;ALL&quot;* #,##0.00_-;\-&quot;ALL&quot;* #,##0.00_-;_-&quot;ALL&quot;* &quot;-&quot;??_-;_-@_-"/>
    <numFmt numFmtId="179" formatCode="_-* #,##0.00&quot;Lek&quot;_-;\-* #,##0.00&quot;Lek&quot;_-;_-* \-??&quot;Lek&quot;_-;_-@_-"/>
    <numFmt numFmtId="180" formatCode="_-* #,##0.00&quot;Lek&quot;_-;\-* #,##0.00&quot;Lek&quot;_-;_-* &quot;-&quot;??&quot;Lek&quot;_-;_-@_-"/>
    <numFmt numFmtId="181" formatCode="_-* #,##0_L_e_k_-;\-* #,##0_L_e_k_-;_-* &quot;-&quot;??_L_e_k_-;_-@_-"/>
  </numFmts>
  <fonts count="6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b/>
      <sz val="12"/>
      <color theme="1"/>
      <name val="Calibri"/>
      <family val="2"/>
      <scheme val="minor"/>
    </font>
    <font>
      <b/>
      <i/>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3"/>
      <color theme="1"/>
      <name val="Calibri"/>
      <family val="2"/>
      <scheme val="minor"/>
    </font>
    <font>
      <sz val="12"/>
      <color theme="1"/>
      <name val="Times New Roman"/>
      <family val="1"/>
    </font>
    <font>
      <sz val="12"/>
      <color rgb="FF000000"/>
      <name val="Times New Roman"/>
      <family val="1"/>
    </font>
    <font>
      <sz val="10"/>
      <color rgb="FF000000"/>
      <name val="Times New Roman"/>
      <family val="1"/>
    </font>
    <font>
      <b/>
      <sz val="12"/>
      <color theme="1"/>
      <name val="Times New Roman"/>
      <family val="1"/>
    </font>
    <font>
      <b/>
      <sz val="10"/>
      <color rgb="FF000000"/>
      <name val="Times New Roman"/>
      <family val="1"/>
    </font>
    <font>
      <b/>
      <i/>
      <sz val="11"/>
      <color theme="1"/>
      <name val="Calibri"/>
      <family val="2"/>
      <scheme val="minor"/>
    </font>
    <font>
      <sz val="16"/>
      <color theme="1"/>
      <name val="Calibri"/>
      <family val="2"/>
      <scheme val="minor"/>
    </font>
    <font>
      <b/>
      <sz val="10"/>
      <name val="Arial"/>
      <family val="2"/>
    </font>
    <font>
      <sz val="11"/>
      <color indexed="8"/>
      <name val="Calibri"/>
      <family val="2"/>
    </font>
    <font>
      <sz val="11"/>
      <color indexed="9"/>
      <name val="Calibri"/>
      <family val="2"/>
    </font>
    <font>
      <sz val="10"/>
      <color indexed="9"/>
      <name val="Calibri"/>
      <family val="2"/>
    </font>
    <font>
      <b/>
      <sz val="10"/>
      <color indexed="8"/>
      <name val="Calibri"/>
      <family val="2"/>
    </font>
    <font>
      <sz val="10"/>
      <color indexed="16"/>
      <name val="Calibri"/>
      <family val="2"/>
    </font>
    <font>
      <sz val="11"/>
      <color indexed="20"/>
      <name val="Calibri"/>
      <family val="2"/>
    </font>
    <font>
      <b/>
      <sz val="11"/>
      <color indexed="52"/>
      <name val="Calibri"/>
      <family val="2"/>
    </font>
    <font>
      <b/>
      <sz val="11"/>
      <color indexed="9"/>
      <name val="Calibri"/>
      <family val="2"/>
    </font>
    <font>
      <sz val="11"/>
      <color rgb="FF000000"/>
      <name val="Calibri"/>
      <family val="2"/>
      <charset val="1"/>
    </font>
    <font>
      <sz val="11"/>
      <color indexed="8"/>
      <name val="Calibri"/>
      <family val="2"/>
      <charset val="1"/>
    </font>
    <font>
      <sz val="11"/>
      <color theme="1"/>
      <name val="Calibri"/>
      <family val="2"/>
      <charset val="238"/>
      <scheme val="minor"/>
    </font>
    <font>
      <sz val="11"/>
      <color indexed="64"/>
      <name val="Calibri"/>
      <family val="2"/>
      <scheme val="minor"/>
    </font>
    <font>
      <sz val="11"/>
      <color indexed="64"/>
      <name val="Calibri"/>
      <family val="2"/>
    </font>
    <font>
      <sz val="9"/>
      <name val="Arial"/>
      <family val="2"/>
    </font>
    <font>
      <b/>
      <sz val="10"/>
      <color indexed="9"/>
      <name val="Calibri"/>
      <family val="2"/>
    </font>
    <font>
      <sz val="10"/>
      <color indexed="64"/>
      <name val="Arial"/>
      <family val="2"/>
    </font>
    <font>
      <i/>
      <sz val="11"/>
      <color indexed="23"/>
      <name val="Calibri"/>
      <family val="2"/>
    </font>
    <font>
      <i/>
      <sz val="10"/>
      <color indexed="23"/>
      <name val="Calibri"/>
      <family val="2"/>
    </font>
    <font>
      <sz val="10"/>
      <color indexed="58"/>
      <name val="Calibri"/>
      <family val="2"/>
    </font>
    <font>
      <sz val="11"/>
      <color indexed="17"/>
      <name val="Calibri"/>
      <family val="2"/>
    </font>
    <font>
      <sz val="18"/>
      <color indexed="8"/>
      <name val="Calibri"/>
      <family val="2"/>
    </font>
    <font>
      <b/>
      <sz val="15"/>
      <color indexed="56"/>
      <name val="Calibri"/>
      <family val="2"/>
    </font>
    <font>
      <sz val="12"/>
      <color indexed="8"/>
      <name val="Calibri"/>
      <family val="2"/>
    </font>
    <font>
      <b/>
      <sz val="13"/>
      <color indexed="56"/>
      <name val="Calibri"/>
      <family val="2"/>
    </font>
    <font>
      <b/>
      <sz val="11"/>
      <color indexed="56"/>
      <name val="Calibri"/>
      <family val="2"/>
    </font>
    <font>
      <u/>
      <sz val="10"/>
      <color indexed="12"/>
      <name val="Calibri"/>
      <family val="2"/>
    </font>
    <font>
      <u/>
      <sz val="11"/>
      <color indexed="4"/>
      <name val="Calibri"/>
      <family val="2"/>
    </font>
    <font>
      <u/>
      <sz val="11"/>
      <color theme="10"/>
      <name val="Calibri"/>
      <family val="2"/>
      <scheme val="minor"/>
    </font>
    <font>
      <sz val="11"/>
      <color indexed="62"/>
      <name val="Calibri"/>
      <family val="2"/>
    </font>
    <font>
      <sz val="11"/>
      <color indexed="52"/>
      <name val="Calibri"/>
      <family val="2"/>
    </font>
    <font>
      <sz val="10"/>
      <color indexed="19"/>
      <name val="Calibri"/>
      <family val="2"/>
    </font>
    <font>
      <sz val="11"/>
      <color indexed="60"/>
      <name val="Calibri"/>
      <family val="2"/>
    </font>
    <font>
      <sz val="10"/>
      <name val="Arial"/>
      <family val="2"/>
      <charset val="1"/>
    </font>
    <font>
      <sz val="9"/>
      <name val="Arial"/>
      <family val="2"/>
      <charset val="161"/>
    </font>
    <font>
      <sz val="10"/>
      <color indexed="63"/>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rgb="FFFF0000"/>
      <name val="Calibri"/>
      <family val="2"/>
      <scheme val="minor"/>
    </font>
    <font>
      <sz val="10"/>
      <name val="Arial"/>
      <family val="2"/>
      <charset val="238"/>
    </font>
    <font>
      <b/>
      <sz val="18"/>
      <name val="Arial"/>
      <family val="2"/>
    </font>
    <font>
      <b/>
      <sz val="12"/>
      <name val="Arial"/>
      <family val="2"/>
    </font>
    <font>
      <b/>
      <sz val="11"/>
      <name val="Calibri"/>
      <family val="2"/>
      <scheme val="minor"/>
    </font>
    <font>
      <sz val="11"/>
      <name val="Calibri"/>
      <family val="2"/>
      <scheme val="minor"/>
    </font>
    <font>
      <sz val="11"/>
      <color theme="1"/>
      <name val="Arial"/>
      <family val="2"/>
    </font>
    <font>
      <b/>
      <sz val="11"/>
      <color rgb="FFFF0000"/>
      <name val="Calibri"/>
      <family val="2"/>
      <scheme val="minor"/>
    </font>
  </fonts>
  <fills count="3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31"/>
        <bgColor indexed="50"/>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3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50"/>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34"/>
        <bgColor indexed="47"/>
      </patternFill>
    </fill>
    <fill>
      <patternFill patternType="solid">
        <fgColor indexed="22"/>
        <bgColor indexed="31"/>
      </patternFill>
    </fill>
    <fill>
      <patternFill patternType="solid">
        <fgColor indexed="55"/>
        <bgColor indexed="24"/>
      </patternFill>
    </fill>
    <fill>
      <patternFill patternType="solid">
        <fgColor indexed="16"/>
        <bgColor indexed="25"/>
      </patternFill>
    </fill>
    <fill>
      <patternFill patternType="solid">
        <fgColor indexed="26"/>
        <bgColor indexed="9"/>
      </patternFill>
    </fill>
    <fill>
      <patternFill patternType="solid">
        <fgColor indexed="43"/>
        <bgColor indexed="26"/>
      </patternFill>
    </fill>
    <fill>
      <patternFill patternType="solid">
        <fgColor rgb="FF00B050"/>
        <bgColor indexed="64"/>
      </patternFill>
    </fill>
  </fills>
  <borders count="35">
    <border>
      <left/>
      <right/>
      <top/>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bottom/>
      <diagonal/>
    </border>
    <border>
      <left style="medium">
        <color rgb="FF000000"/>
      </left>
      <right style="medium">
        <color rgb="FF000000"/>
      </right>
      <top style="medium">
        <color rgb="FF000000"/>
      </top>
      <bottom style="medium">
        <color rgb="FF000000"/>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double">
        <color theme="0" tint="-0.3499862666707357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double">
        <color auto="1"/>
      </top>
      <bottom style="hair">
        <color auto="1"/>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thin">
        <color indexed="64"/>
      </bottom>
      <diagonal/>
    </border>
    <border>
      <left/>
      <right style="hair">
        <color auto="1"/>
      </right>
      <top style="hair">
        <color auto="1"/>
      </top>
      <bottom style="hair">
        <color auto="1"/>
      </bottom>
      <diagonal/>
    </border>
    <border>
      <left/>
      <right style="hair">
        <color auto="1"/>
      </right>
      <top/>
      <bottom style="hair">
        <color auto="1"/>
      </bottom>
      <diagonal/>
    </border>
    <border>
      <left/>
      <right style="hair">
        <color auto="1"/>
      </right>
      <top style="hair">
        <color auto="1"/>
      </top>
      <bottom style="thin">
        <color indexed="64"/>
      </bottom>
      <diagonal/>
    </border>
    <border>
      <left style="hair">
        <color auto="1"/>
      </left>
      <right style="hair">
        <color auto="1"/>
      </right>
      <top style="thin">
        <color indexed="64"/>
      </top>
      <bottom style="hair">
        <color auto="1"/>
      </bottom>
      <diagonal/>
    </border>
  </borders>
  <cellStyleXfs count="393">
    <xf numFmtId="0" fontId="0" fillId="0" borderId="0"/>
    <xf numFmtId="43" fontId="1" fillId="0" borderId="0" applyFont="0" applyFill="0" applyBorder="0" applyAlignment="0" applyProtection="0"/>
    <xf numFmtId="0" fontId="3" fillId="0" borderId="0"/>
    <xf numFmtId="0" fontId="3" fillId="0" borderId="0"/>
    <xf numFmtId="0" fontId="1"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2" fillId="22" borderId="0" applyNumberFormat="0" applyBorder="0" applyAlignment="0" applyProtection="0"/>
    <xf numFmtId="0" fontId="22"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26" borderId="0" applyNumberFormat="0" applyBorder="0" applyAlignment="0" applyProtection="0"/>
    <xf numFmtId="0" fontId="23" fillId="27" borderId="0" applyNumberFormat="0" applyBorder="0" applyAlignment="0" applyProtection="0"/>
    <xf numFmtId="0" fontId="24" fillId="7" borderId="0" applyNumberFormat="0" applyBorder="0" applyAlignment="0" applyProtection="0"/>
    <xf numFmtId="0" fontId="25" fillId="28" borderId="15" applyNumberFormat="0" applyAlignment="0" applyProtection="0"/>
    <xf numFmtId="0" fontId="26" fillId="29" borderId="16"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27" fillId="0" borderId="0" applyBorder="0" applyProtection="0"/>
    <xf numFmtId="167" fontId="3" fillId="0" borderId="0" applyFont="0" applyFill="0" applyBorder="0" applyAlignment="0" applyProtection="0"/>
    <xf numFmtId="168" fontId="27" fillId="0" borderId="0" applyBorder="0" applyProtection="0"/>
    <xf numFmtId="169" fontId="27"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70" fontId="28" fillId="0" borderId="0" applyBorder="0" applyProtection="0"/>
    <xf numFmtId="167" fontId="29" fillId="0" borderId="0" applyFont="0" applyFill="0" applyBorder="0" applyAlignment="0" applyProtection="0"/>
    <xf numFmtId="169" fontId="3" fillId="0" borderId="0"/>
    <xf numFmtId="164" fontId="3" fillId="0" borderId="0"/>
    <xf numFmtId="164" fontId="3" fillId="0" borderId="0" applyFont="0" applyFill="0" applyBorder="0" applyAlignment="0" applyProtection="0"/>
    <xf numFmtId="171" fontId="19" fillId="0" borderId="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xf numFmtId="166" fontId="27" fillId="0" borderId="0" applyBorder="0" applyProtection="0"/>
    <xf numFmtId="0" fontId="3" fillId="0" borderId="0"/>
    <xf numFmtId="43" fontId="1" fillId="0" borderId="0"/>
    <xf numFmtId="172" fontId="3" fillId="0" borderId="0"/>
    <xf numFmtId="173" fontId="3" fillId="0" borderId="0"/>
    <xf numFmtId="43" fontId="3" fillId="0" borderId="0"/>
    <xf numFmtId="43" fontId="4" fillId="0" borderId="0"/>
    <xf numFmtId="43" fontId="1" fillId="0" borderId="0"/>
    <xf numFmtId="43" fontId="1" fillId="0" borderId="0" applyFont="0" applyFill="0" applyBorder="0" applyAlignment="0" applyProtection="0"/>
    <xf numFmtId="166" fontId="30" fillId="0" borderId="0"/>
    <xf numFmtId="166" fontId="30" fillId="0" borderId="0"/>
    <xf numFmtId="166" fontId="27" fillId="0" borderId="0" applyBorder="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xf numFmtId="168" fontId="30" fillId="0" borderId="0"/>
    <xf numFmtId="167" fontId="1" fillId="0" borderId="0"/>
    <xf numFmtId="43" fontId="4" fillId="0" borderId="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xf numFmtId="174" fontId="3" fillId="0" borderId="0"/>
    <xf numFmtId="166" fontId="3" fillId="0" borderId="0"/>
    <xf numFmtId="43" fontId="3" fillId="0" borderId="0"/>
    <xf numFmtId="175" fontId="3" fillId="0" borderId="0"/>
    <xf numFmtId="174" fontId="3" fillId="0" borderId="0"/>
    <xf numFmtId="176" fontId="3" fillId="0" borderId="0"/>
    <xf numFmtId="43" fontId="1" fillId="0" borderId="0" applyFont="0" applyFill="0" applyBorder="0" applyAlignment="0" applyProtection="0"/>
    <xf numFmtId="43" fontId="1" fillId="0" borderId="0" applyFont="0" applyFill="0" applyBorder="0" applyAlignment="0" applyProtection="0"/>
    <xf numFmtId="167" fontId="3" fillId="0" borderId="0"/>
    <xf numFmtId="43" fontId="3" fillId="0" borderId="0" applyFont="0" applyFill="0" applyBorder="0" applyAlignment="0" applyProtection="0"/>
    <xf numFmtId="166" fontId="32"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166" fontId="30" fillId="0" borderId="0"/>
    <xf numFmtId="43" fontId="1" fillId="0" borderId="0"/>
    <xf numFmtId="167" fontId="3" fillId="0" borderId="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 fillId="0" borderId="0" applyFill="0" applyBorder="0" applyAlignment="0" applyProtection="0"/>
    <xf numFmtId="3" fontId="3" fillId="0" borderId="0"/>
    <xf numFmtId="177" fontId="3" fillId="0" borderId="0" applyFont="0" applyFill="0" applyBorder="0" applyAlignment="0" applyProtection="0"/>
    <xf numFmtId="178" fontId="1" fillId="0" borderId="0"/>
    <xf numFmtId="179" fontId="30" fillId="0" borderId="0"/>
    <xf numFmtId="180" fontId="1" fillId="0" borderId="0"/>
    <xf numFmtId="5" fontId="3" fillId="0" borderId="0" applyFill="0" applyBorder="0" applyAlignment="0" applyProtection="0"/>
    <xf numFmtId="5" fontId="3" fillId="0" borderId="0"/>
    <xf numFmtId="174" fontId="3" fillId="0" borderId="0" applyFill="0" applyBorder="0" applyAlignment="0" applyProtection="0"/>
    <xf numFmtId="174" fontId="3" fillId="0" borderId="0"/>
    <xf numFmtId="0" fontId="33" fillId="30" borderId="0" applyNumberFormat="0" applyBorder="0" applyAlignment="0" applyProtection="0"/>
    <xf numFmtId="0" fontId="34" fillId="0" borderId="0"/>
    <xf numFmtId="0" fontId="35" fillId="0" borderId="0" applyNumberFormat="0" applyFill="0" applyBorder="0" applyAlignment="0" applyProtection="0"/>
    <xf numFmtId="2" fontId="3" fillId="0" borderId="0" applyFill="0" applyBorder="0" applyAlignment="0" applyProtection="0"/>
    <xf numFmtId="2" fontId="3" fillId="0" borderId="0"/>
    <xf numFmtId="0" fontId="36" fillId="0" borderId="0" applyNumberFormat="0" applyFill="0" applyBorder="0" applyAlignment="0" applyProtection="0"/>
    <xf numFmtId="0" fontId="37" fillId="8"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41" fillId="0" borderId="0" applyNumberFormat="0" applyFill="0" applyBorder="0" applyAlignment="0" applyProtection="0"/>
    <xf numFmtId="0" fontId="42" fillId="0" borderId="18" applyNumberFormat="0" applyFill="0" applyAlignment="0" applyProtection="0"/>
    <xf numFmtId="0" fontId="43" fillId="0" borderId="1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lignment vertical="top"/>
    </xf>
    <xf numFmtId="0" fontId="46" fillId="0" borderId="0"/>
    <xf numFmtId="0" fontId="47" fillId="11" borderId="15" applyNumberFormat="0" applyAlignment="0" applyProtection="0"/>
    <xf numFmtId="0" fontId="48" fillId="0" borderId="20"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7" fillId="0" borderId="0"/>
    <xf numFmtId="0" fontId="31" fillId="0" borderId="0"/>
    <xf numFmtId="0" fontId="3" fillId="0" borderId="0"/>
    <xf numFmtId="0" fontId="1" fillId="0" borderId="0"/>
    <xf numFmtId="0" fontId="19" fillId="0" borderId="0"/>
    <xf numFmtId="0" fontId="3" fillId="0" borderId="0"/>
    <xf numFmtId="0" fontId="30" fillId="0" borderId="0"/>
    <xf numFmtId="0" fontId="1" fillId="0" borderId="0"/>
    <xf numFmtId="0" fontId="3" fillId="0" borderId="0"/>
    <xf numFmtId="0" fontId="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0" fillId="0" borderId="0"/>
    <xf numFmtId="0" fontId="1" fillId="0" borderId="0"/>
    <xf numFmtId="0" fontId="3" fillId="0" borderId="0">
      <alignment vertical="top"/>
    </xf>
    <xf numFmtId="0" fontId="3"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3" fillId="0" borderId="0"/>
    <xf numFmtId="0" fontId="30" fillId="0" borderId="0"/>
    <xf numFmtId="0" fontId="31" fillId="0" borderId="0"/>
    <xf numFmtId="0" fontId="30" fillId="0" borderId="0"/>
    <xf numFmtId="0" fontId="30" fillId="0" borderId="0"/>
    <xf numFmtId="0" fontId="30" fillId="0" borderId="0"/>
    <xf numFmtId="0" fontId="30" fillId="0" borderId="0"/>
    <xf numFmtId="0" fontId="52" fillId="0" borderId="0"/>
    <xf numFmtId="0" fontId="29" fillId="0" borderId="0"/>
    <xf numFmtId="0" fontId="3" fillId="0" borderId="0"/>
    <xf numFmtId="0" fontId="3" fillId="0" borderId="0"/>
    <xf numFmtId="0" fontId="30" fillId="0" borderId="0"/>
    <xf numFmtId="0" fontId="1" fillId="0" borderId="0"/>
    <xf numFmtId="0" fontId="1" fillId="0" borderId="0"/>
    <xf numFmtId="0" fontId="3" fillId="0" borderId="0"/>
    <xf numFmtId="0" fontId="30" fillId="0" borderId="0"/>
    <xf numFmtId="0" fontId="1" fillId="0" borderId="0"/>
    <xf numFmtId="0" fontId="30" fillId="0" borderId="0"/>
    <xf numFmtId="0" fontId="30" fillId="0" borderId="0"/>
    <xf numFmtId="0" fontId="31" fillId="0" borderId="0"/>
    <xf numFmtId="0" fontId="4" fillId="0" borderId="0"/>
    <xf numFmtId="0" fontId="29" fillId="0" borderId="0"/>
    <xf numFmtId="0" fontId="1" fillId="0" borderId="0"/>
    <xf numFmtId="0" fontId="1" fillId="0" borderId="0"/>
    <xf numFmtId="0" fontId="1" fillId="0" borderId="0"/>
    <xf numFmtId="0" fontId="30" fillId="0" borderId="0"/>
    <xf numFmtId="0" fontId="1" fillId="0" borderId="0"/>
    <xf numFmtId="0" fontId="34" fillId="0" borderId="0"/>
    <xf numFmtId="0" fontId="1" fillId="0" borderId="0"/>
    <xf numFmtId="0" fontId="3" fillId="0" borderId="0"/>
    <xf numFmtId="0" fontId="3"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29" fillId="0" borderId="0"/>
    <xf numFmtId="0" fontId="3" fillId="0" borderId="0"/>
    <xf numFmtId="0" fontId="3" fillId="0" borderId="0"/>
    <xf numFmtId="0" fontId="3" fillId="0" borderId="0"/>
    <xf numFmtId="0" fontId="3" fillId="0" borderId="0"/>
    <xf numFmtId="0" fontId="4" fillId="0" borderId="0"/>
    <xf numFmtId="0" fontId="1" fillId="0" borderId="0"/>
    <xf numFmtId="0" fontId="30" fillId="0" borderId="0"/>
    <xf numFmtId="0" fontId="53" fillId="31" borderId="15" applyNumberFormat="0" applyAlignment="0" applyProtection="0"/>
    <xf numFmtId="0" fontId="19" fillId="31" borderId="21" applyNumberFormat="0" applyAlignment="0" applyProtection="0"/>
    <xf numFmtId="0" fontId="54" fillId="28" borderId="22" applyNumberFormat="0" applyAlignment="0" applyProtection="0"/>
    <xf numFmtId="9" fontId="3" fillId="0" borderId="0" applyFont="0" applyFill="0" applyBorder="0" applyAlignment="0" applyProtection="0"/>
    <xf numFmtId="9" fontId="3" fillId="0" borderId="0"/>
    <xf numFmtId="9" fontId="3" fillId="0" borderId="0"/>
    <xf numFmtId="9"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30" fillId="0" borderId="0"/>
    <xf numFmtId="43" fontId="1" fillId="0" borderId="0"/>
    <xf numFmtId="0" fontId="19" fillId="0" borderId="0" applyNumberFormat="0" applyFill="0" applyBorder="0" applyAlignment="0" applyProtection="0"/>
    <xf numFmtId="0" fontId="34" fillId="0" borderId="0">
      <alignment vertical="top"/>
    </xf>
    <xf numFmtId="0" fontId="34" fillId="0" borderId="0">
      <alignment vertical="top"/>
    </xf>
    <xf numFmtId="0" fontId="19" fillId="0" borderId="0" applyNumberFormat="0" applyFill="0" applyBorder="0" applyAlignment="0" applyProtection="0"/>
    <xf numFmtId="0" fontId="55" fillId="0" borderId="0" applyNumberFormat="0" applyFill="0" applyBorder="0" applyAlignment="0" applyProtection="0"/>
    <xf numFmtId="0" fontId="56" fillId="0" borderId="23" applyNumberFormat="0" applyFill="0" applyAlignment="0" applyProtection="0"/>
    <xf numFmtId="0" fontId="23" fillId="0" borderId="0" applyNumberFormat="0" applyFill="0" applyBorder="0" applyAlignment="0" applyProtection="0"/>
    <xf numFmtId="0" fontId="57" fillId="0" borderId="0" applyNumberFormat="0" applyFill="0" applyBorder="0" applyAlignment="0" applyProtection="0"/>
    <xf numFmtId="0" fontId="19" fillId="0" borderId="0"/>
    <xf numFmtId="43" fontId="1" fillId="0" borderId="0" applyFont="0" applyFill="0" applyBorder="0" applyAlignment="0" applyProtection="0"/>
    <xf numFmtId="176" fontId="3" fillId="0" borderId="0" applyFill="0" applyBorder="0" applyAlignment="0" applyProtection="0"/>
    <xf numFmtId="0" fontId="1" fillId="0" borderId="0"/>
    <xf numFmtId="4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6" fontId="3" fillId="0" borderId="0" applyFill="0" applyBorder="0" applyAlignment="0" applyProtection="0"/>
    <xf numFmtId="176" fontId="3" fillId="0" borderId="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164" fontId="3" fillId="0" borderId="0" applyFont="0" applyFill="0" applyBorder="0" applyAlignment="0" applyProtection="0"/>
    <xf numFmtId="176" fontId="3" fillId="0" borderId="0" applyFill="0" applyBorder="0" applyAlignment="0" applyProtection="0"/>
    <xf numFmtId="43" fontId="3" fillId="0" borderId="0" applyFont="0" applyFill="0" applyBorder="0" applyAlignment="0" applyProtection="0"/>
    <xf numFmtId="164" fontId="29"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43" fontId="3" fillId="0" borderId="0" applyFont="0" applyFill="0" applyBorder="0" applyAlignment="0" applyProtection="0"/>
    <xf numFmtId="176" fontId="3" fillId="0" borderId="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80" fontId="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29" fillId="0" borderId="0"/>
    <xf numFmtId="0" fontId="3" fillId="0" borderId="0"/>
    <xf numFmtId="0" fontId="59" fillId="0" borderId="0"/>
    <xf numFmtId="0" fontId="3" fillId="0" borderId="0"/>
    <xf numFmtId="0" fontId="3" fillId="0" borderId="0"/>
    <xf numFmtId="0" fontId="59" fillId="0" borderId="0"/>
    <xf numFmtId="0" fontId="3" fillId="0" borderId="0"/>
    <xf numFmtId="0" fontId="3" fillId="0" borderId="0"/>
    <xf numFmtId="10" fontId="3" fillId="0" borderId="0" applyFill="0" applyBorder="0" applyAlignment="0" applyProtection="0"/>
    <xf numFmtId="9" fontId="5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26" applyNumberFormat="0" applyFill="0" applyAlignment="0" applyProtection="0"/>
    <xf numFmtId="0" fontId="1" fillId="0" borderId="0"/>
  </cellStyleXfs>
  <cellXfs count="272">
    <xf numFmtId="0" fontId="0" fillId="0" borderId="0" xfId="0"/>
    <xf numFmtId="0" fontId="5" fillId="0" borderId="0" xfId="2" applyFont="1" applyAlignment="1" applyProtection="1">
      <alignment horizontal="left" vertical="center"/>
      <protection locked="0" hidden="1"/>
    </xf>
    <xf numFmtId="43" fontId="4" fillId="0" borderId="0" xfId="1" applyFont="1" applyProtection="1">
      <protection locked="0" hidden="1"/>
    </xf>
    <xf numFmtId="3" fontId="4" fillId="0" borderId="0" xfId="2" applyNumberFormat="1" applyFont="1" applyProtection="1">
      <protection locked="0" hidden="1"/>
    </xf>
    <xf numFmtId="0" fontId="5" fillId="0" borderId="5" xfId="2" applyFont="1" applyBorder="1" applyAlignment="1" applyProtection="1">
      <alignment vertical="center"/>
      <protection locked="0" hidden="1"/>
    </xf>
    <xf numFmtId="0" fontId="4" fillId="0" borderId="5" xfId="2" applyFont="1" applyBorder="1" applyAlignment="1" applyProtection="1">
      <alignment horizontal="left" vertical="center" indent="3"/>
      <protection locked="0" hidden="1"/>
    </xf>
    <xf numFmtId="0" fontId="5" fillId="0" borderId="5" xfId="2" applyFont="1" applyBorder="1" applyAlignment="1" applyProtection="1">
      <alignment vertical="center" wrapText="1"/>
      <protection locked="0" hidden="1"/>
    </xf>
    <xf numFmtId="165" fontId="4" fillId="0" borderId="0" xfId="1" applyNumberFormat="1" applyFont="1" applyProtection="1">
      <protection locked="0" hidden="1"/>
    </xf>
    <xf numFmtId="165" fontId="4" fillId="0" borderId="0" xfId="2" applyNumberFormat="1" applyFont="1" applyProtection="1">
      <protection locked="0" hidden="1"/>
    </xf>
    <xf numFmtId="0" fontId="5" fillId="0" borderId="5" xfId="2" applyFont="1" applyBorder="1" applyAlignment="1" applyProtection="1">
      <alignment horizontal="left" vertical="center"/>
      <protection locked="0" hidden="1"/>
    </xf>
    <xf numFmtId="0" fontId="4" fillId="0" borderId="5" xfId="2" applyFont="1" applyBorder="1" applyAlignment="1" applyProtection="1">
      <alignment horizontal="left" vertical="center"/>
      <protection locked="0" hidden="1"/>
    </xf>
    <xf numFmtId="165" fontId="8" fillId="0" borderId="5" xfId="1" applyNumberFormat="1" applyFont="1" applyFill="1" applyBorder="1" applyAlignment="1" applyProtection="1">
      <alignment horizontal="right" vertical="center" wrapText="1"/>
      <protection locked="0" hidden="1"/>
    </xf>
    <xf numFmtId="165" fontId="8" fillId="0" borderId="6" xfId="1" applyNumberFormat="1" applyFont="1" applyFill="1" applyBorder="1" applyAlignment="1" applyProtection="1">
      <alignment horizontal="right" vertical="center" wrapText="1"/>
      <protection locked="0" hidden="1"/>
    </xf>
    <xf numFmtId="0" fontId="4" fillId="0" borderId="7" xfId="2" applyFont="1" applyBorder="1" applyAlignment="1" applyProtection="1">
      <alignment horizontal="left" vertical="center"/>
      <protection locked="0" hidden="1"/>
    </xf>
    <xf numFmtId="165" fontId="4" fillId="0" borderId="7" xfId="1" applyNumberFormat="1" applyFont="1" applyFill="1" applyBorder="1" applyAlignment="1" applyProtection="1">
      <alignment horizontal="right" vertical="center" wrapText="1"/>
      <protection locked="0" hidden="1"/>
    </xf>
    <xf numFmtId="165" fontId="4" fillId="0" borderId="8" xfId="1" applyNumberFormat="1" applyFont="1" applyFill="1" applyBorder="1" applyAlignment="1" applyProtection="1">
      <alignment horizontal="right" vertical="center" wrapText="1"/>
      <protection locked="0" hidden="1"/>
    </xf>
    <xf numFmtId="0" fontId="5" fillId="3" borderId="9" xfId="2" applyFont="1" applyFill="1" applyBorder="1" applyAlignment="1" applyProtection="1">
      <alignment horizontal="center"/>
      <protection locked="0" hidden="1"/>
    </xf>
    <xf numFmtId="165" fontId="5" fillId="0" borderId="0" xfId="1" applyNumberFormat="1" applyFont="1" applyBorder="1" applyProtection="1">
      <protection locked="0" hidden="1"/>
    </xf>
    <xf numFmtId="165" fontId="6" fillId="0" borderId="0" xfId="1" applyNumberFormat="1" applyFont="1" applyBorder="1" applyAlignment="1" applyProtection="1">
      <alignment horizontal="right"/>
      <protection locked="0" hidden="1"/>
    </xf>
    <xf numFmtId="165" fontId="5" fillId="0" borderId="5" xfId="1" applyNumberFormat="1" applyFont="1" applyBorder="1" applyAlignment="1" applyProtection="1">
      <alignment horizontal="right" vertical="center"/>
      <protection locked="0" hidden="1"/>
    </xf>
    <xf numFmtId="165" fontId="5" fillId="2" borderId="6" xfId="1" applyNumberFormat="1" applyFont="1" applyFill="1" applyBorder="1" applyAlignment="1" applyProtection="1">
      <alignment horizontal="right" vertical="center"/>
      <protection locked="0" hidden="1"/>
    </xf>
    <xf numFmtId="165" fontId="8" fillId="0" borderId="5" xfId="1" applyNumberFormat="1" applyFont="1" applyBorder="1" applyAlignment="1" applyProtection="1">
      <alignment horizontal="right" vertical="center" wrapText="1"/>
      <protection locked="0" hidden="1"/>
    </xf>
    <xf numFmtId="165" fontId="5" fillId="0" borderId="5" xfId="1" applyNumberFormat="1" applyFont="1" applyBorder="1" applyAlignment="1" applyProtection="1">
      <alignment horizontal="right" vertical="center" wrapText="1"/>
      <protection locked="0" hidden="1"/>
    </xf>
    <xf numFmtId="165" fontId="7" fillId="0" borderId="5" xfId="1" applyNumberFormat="1" applyFont="1" applyBorder="1" applyAlignment="1" applyProtection="1">
      <alignment horizontal="right" vertical="center" wrapText="1"/>
      <protection locked="0" hidden="1"/>
    </xf>
    <xf numFmtId="165" fontId="7" fillId="0" borderId="5" xfId="1" applyNumberFormat="1" applyFont="1" applyFill="1" applyBorder="1" applyAlignment="1" applyProtection="1">
      <alignment horizontal="right" vertical="center" wrapText="1"/>
      <protection locked="0" hidden="1"/>
    </xf>
    <xf numFmtId="165" fontId="7" fillId="0" borderId="6" xfId="1" applyNumberFormat="1" applyFont="1" applyFill="1" applyBorder="1" applyAlignment="1" applyProtection="1">
      <alignment horizontal="right" vertical="center" wrapText="1"/>
      <protection locked="0" hidden="1"/>
    </xf>
    <xf numFmtId="165" fontId="5" fillId="0" borderId="5" xfId="1" applyNumberFormat="1" applyFont="1" applyFill="1" applyBorder="1" applyAlignment="1" applyProtection="1">
      <alignment horizontal="right" vertical="center" wrapText="1"/>
      <protection locked="0" hidden="1"/>
    </xf>
    <xf numFmtId="165" fontId="5" fillId="0" borderId="6" xfId="1" applyNumberFormat="1" applyFont="1" applyFill="1" applyBorder="1" applyAlignment="1" applyProtection="1">
      <alignment horizontal="right" vertical="center" wrapText="1"/>
      <protection locked="0" hidden="1"/>
    </xf>
    <xf numFmtId="165" fontId="5" fillId="0" borderId="5" xfId="1" applyNumberFormat="1" applyFont="1" applyFill="1" applyBorder="1" applyAlignment="1" applyProtection="1">
      <alignment horizontal="right" vertical="center"/>
      <protection locked="0" hidden="1"/>
    </xf>
    <xf numFmtId="165" fontId="5" fillId="0" borderId="6" xfId="1" applyNumberFormat="1" applyFont="1" applyFill="1" applyBorder="1" applyAlignment="1" applyProtection="1">
      <alignment horizontal="right" vertical="center"/>
      <protection locked="0" hidden="1"/>
    </xf>
    <xf numFmtId="165" fontId="5" fillId="2" borderId="5" xfId="1" applyNumberFormat="1" applyFont="1" applyFill="1" applyBorder="1" applyAlignment="1" applyProtection="1">
      <alignment horizontal="right" vertical="center"/>
      <protection locked="0" hidden="1"/>
    </xf>
    <xf numFmtId="165" fontId="8" fillId="2" borderId="6" xfId="1" applyNumberFormat="1" applyFont="1" applyFill="1" applyBorder="1" applyAlignment="1" applyProtection="1">
      <alignment horizontal="right" vertical="center" wrapText="1"/>
      <protection locked="0" hidden="1"/>
    </xf>
    <xf numFmtId="165" fontId="8" fillId="0" borderId="6" xfId="1" applyNumberFormat="1" applyFont="1" applyBorder="1" applyAlignment="1" applyProtection="1">
      <alignment horizontal="right" vertical="center" wrapText="1"/>
      <protection locked="0" hidden="1"/>
    </xf>
    <xf numFmtId="165" fontId="7" fillId="0" borderId="6" xfId="1" applyNumberFormat="1" applyFont="1" applyBorder="1" applyAlignment="1" applyProtection="1">
      <alignment horizontal="right" vertical="center" wrapText="1"/>
      <protection locked="0" hidden="1"/>
    </xf>
    <xf numFmtId="165" fontId="5" fillId="0" borderId="6" xfId="1" applyNumberFormat="1" applyFont="1" applyBorder="1" applyAlignment="1" applyProtection="1">
      <alignment horizontal="right" vertical="center"/>
      <protection locked="0" hidden="1"/>
    </xf>
    <xf numFmtId="165" fontId="5" fillId="3" borderId="9" xfId="1" applyNumberFormat="1" applyFont="1" applyFill="1" applyBorder="1" applyAlignment="1" applyProtection="1">
      <alignment horizontal="right" vertical="center"/>
      <protection locked="0" hidden="1"/>
    </xf>
    <xf numFmtId="165" fontId="5" fillId="3" borderId="10" xfId="1" applyNumberFormat="1" applyFont="1" applyFill="1" applyBorder="1" applyAlignment="1" applyProtection="1">
      <alignment horizontal="right" vertical="center"/>
      <protection locked="0" hidden="1"/>
    </xf>
    <xf numFmtId="0" fontId="5" fillId="0" borderId="1" xfId="2" applyFont="1" applyBorder="1" applyAlignment="1" applyProtection="1">
      <alignment horizontal="center" vertical="center" wrapText="1"/>
      <protection locked="0" hidden="1"/>
    </xf>
    <xf numFmtId="165" fontId="7" fillId="0" borderId="1" xfId="1" applyNumberFormat="1" applyFont="1" applyFill="1" applyBorder="1" applyAlignment="1" applyProtection="1">
      <alignment horizontal="center" vertical="center" wrapText="1"/>
      <protection locked="0" hidden="1"/>
    </xf>
    <xf numFmtId="165" fontId="7" fillId="0" borderId="2" xfId="1" applyNumberFormat="1" applyFont="1" applyFill="1" applyBorder="1" applyAlignment="1" applyProtection="1">
      <alignment horizontal="center" vertical="center" wrapText="1"/>
      <protection locked="0" hidden="1"/>
    </xf>
    <xf numFmtId="0" fontId="5" fillId="4" borderId="3" xfId="2" applyFont="1" applyFill="1" applyBorder="1" applyAlignment="1" applyProtection="1">
      <alignment vertical="center"/>
      <protection locked="0" hidden="1"/>
    </xf>
    <xf numFmtId="165" fontId="5" fillId="4" borderId="3" xfId="1" applyNumberFormat="1" applyFont="1" applyFill="1" applyBorder="1" applyAlignment="1" applyProtection="1">
      <alignment horizontal="right" vertical="center"/>
      <protection locked="0" hidden="1"/>
    </xf>
    <xf numFmtId="165" fontId="5" fillId="4" borderId="4" xfId="1" applyNumberFormat="1" applyFont="1" applyFill="1" applyBorder="1" applyAlignment="1" applyProtection="1">
      <alignment horizontal="right" vertical="center"/>
      <protection locked="0" hidden="1"/>
    </xf>
    <xf numFmtId="0" fontId="5" fillId="4" borderId="5" xfId="2" applyFont="1" applyFill="1" applyBorder="1" applyAlignment="1" applyProtection="1">
      <alignment vertical="center"/>
      <protection locked="0" hidden="1"/>
    </xf>
    <xf numFmtId="165" fontId="5" fillId="4" borderId="5" xfId="1" applyNumberFormat="1" applyFont="1" applyFill="1" applyBorder="1" applyAlignment="1" applyProtection="1">
      <alignment horizontal="right" vertical="center"/>
      <protection locked="0" hidden="1"/>
    </xf>
    <xf numFmtId="165" fontId="5" fillId="4" borderId="6" xfId="1" applyNumberFormat="1" applyFont="1" applyFill="1" applyBorder="1" applyAlignment="1" applyProtection="1">
      <alignment horizontal="right" vertical="center"/>
      <protection locked="0" hidden="1"/>
    </xf>
    <xf numFmtId="0" fontId="5" fillId="4" borderId="5" xfId="2" applyFont="1" applyFill="1" applyBorder="1" applyAlignment="1" applyProtection="1">
      <alignment horizontal="center" vertical="center"/>
      <protection locked="0" hidden="1"/>
    </xf>
    <xf numFmtId="43" fontId="9" fillId="0" borderId="0" xfId="1" applyFont="1" applyProtection="1">
      <protection locked="0" hidden="1"/>
    </xf>
    <xf numFmtId="43" fontId="8" fillId="0" borderId="0" xfId="1" applyFont="1" applyProtection="1">
      <protection locked="0" hidden="1"/>
    </xf>
    <xf numFmtId="43" fontId="0" fillId="0" borderId="0" xfId="0" applyNumberFormat="1"/>
    <xf numFmtId="43" fontId="4" fillId="0" borderId="5" xfId="1" applyFont="1" applyBorder="1" applyProtection="1">
      <protection locked="0" hidden="1"/>
    </xf>
    <xf numFmtId="165" fontId="4" fillId="0" borderId="5" xfId="1" applyNumberFormat="1" applyFont="1" applyBorder="1" applyProtection="1">
      <protection locked="0" hidden="1"/>
    </xf>
    <xf numFmtId="0" fontId="5" fillId="0" borderId="5" xfId="2" applyFont="1" applyBorder="1" applyAlignment="1" applyProtection="1">
      <alignment wrapText="1"/>
      <protection locked="0" hidden="1"/>
    </xf>
    <xf numFmtId="0" fontId="4" fillId="0" borderId="5" xfId="2" applyFont="1" applyBorder="1" applyAlignment="1" applyProtection="1">
      <alignment horizontal="left" wrapText="1" indent="3"/>
      <protection locked="0" hidden="1"/>
    </xf>
    <xf numFmtId="0" fontId="2" fillId="0" borderId="5" xfId="0" applyFont="1" applyBorder="1"/>
    <xf numFmtId="0" fontId="10" fillId="0" borderId="0" xfId="0" applyFont="1"/>
    <xf numFmtId="0" fontId="2" fillId="0" borderId="0" xfId="0" applyFont="1"/>
    <xf numFmtId="0" fontId="14" fillId="0" borderId="5" xfId="0" applyFont="1" applyBorder="1"/>
    <xf numFmtId="0" fontId="0" fillId="0" borderId="5" xfId="0" applyBorder="1"/>
    <xf numFmtId="165" fontId="0" fillId="0" borderId="5" xfId="1" applyNumberFormat="1" applyFont="1" applyBorder="1"/>
    <xf numFmtId="165" fontId="2" fillId="0" borderId="5" xfId="1" applyNumberFormat="1" applyFont="1" applyBorder="1"/>
    <xf numFmtId="0" fontId="16" fillId="0" borderId="0" xfId="0" applyFont="1"/>
    <xf numFmtId="0" fontId="13" fillId="0" borderId="5" xfId="0" applyFont="1" applyBorder="1" applyAlignment="1">
      <alignment wrapText="1"/>
    </xf>
    <xf numFmtId="165" fontId="11" fillId="0" borderId="5" xfId="1" applyNumberFormat="1" applyFont="1" applyBorder="1" applyAlignment="1"/>
    <xf numFmtId="3" fontId="12" fillId="0" borderId="5" xfId="0" applyNumberFormat="1" applyFont="1" applyBorder="1" applyAlignment="1">
      <alignment wrapText="1"/>
    </xf>
    <xf numFmtId="0" fontId="15" fillId="0" borderId="5" xfId="0" applyFont="1" applyBorder="1" applyAlignment="1">
      <alignment wrapText="1"/>
    </xf>
    <xf numFmtId="165" fontId="14" fillId="0" borderId="5" xfId="1" applyNumberFormat="1" applyFont="1" applyBorder="1" applyAlignment="1"/>
    <xf numFmtId="165" fontId="2" fillId="0" borderId="5" xfId="0" applyNumberFormat="1" applyFont="1" applyBorder="1"/>
    <xf numFmtId="0" fontId="13" fillId="0" borderId="12" xfId="0" applyFont="1" applyBorder="1" applyAlignment="1">
      <alignment wrapText="1"/>
    </xf>
    <xf numFmtId="3" fontId="13" fillId="0" borderId="12" xfId="0" applyNumberFormat="1" applyFont="1" applyBorder="1" applyAlignment="1">
      <alignment wrapText="1"/>
    </xf>
    <xf numFmtId="0" fontId="3" fillId="0" borderId="13" xfId="4" applyFont="1" applyBorder="1" applyAlignment="1">
      <alignment horizontal="center" wrapText="1"/>
    </xf>
    <xf numFmtId="3" fontId="0" fillId="0" borderId="13" xfId="6" applyNumberFormat="1" applyFont="1" applyBorder="1" applyAlignment="1">
      <alignment horizontal="left" wrapText="1"/>
    </xf>
    <xf numFmtId="0" fontId="0" fillId="0" borderId="13" xfId="4" applyFont="1" applyBorder="1" applyAlignment="1">
      <alignment horizontal="center" wrapText="1"/>
    </xf>
    <xf numFmtId="165" fontId="0" fillId="0" borderId="13" xfId="1" applyNumberFormat="1" applyFont="1" applyFill="1" applyBorder="1" applyAlignment="1">
      <alignment horizontal="center" wrapText="1"/>
    </xf>
    <xf numFmtId="165" fontId="3" fillId="0" borderId="13" xfId="7" applyNumberFormat="1" applyFont="1" applyFill="1" applyBorder="1" applyAlignment="1">
      <alignment horizontal="center"/>
    </xf>
    <xf numFmtId="165" fontId="3" fillId="0" borderId="13" xfId="1" applyNumberFormat="1" applyFont="1" applyFill="1" applyBorder="1" applyAlignment="1">
      <alignment horizontal="center" wrapText="1"/>
    </xf>
    <xf numFmtId="165" fontId="3" fillId="0" borderId="13" xfId="5" applyNumberFormat="1" applyFont="1" applyFill="1" applyBorder="1" applyAlignment="1">
      <alignment horizontal="center"/>
    </xf>
    <xf numFmtId="0" fontId="3" fillId="0" borderId="14" xfId="4" applyFont="1" applyBorder="1" applyAlignment="1">
      <alignment horizontal="center" wrapText="1"/>
    </xf>
    <xf numFmtId="3" fontId="0" fillId="0" borderId="14" xfId="6" applyNumberFormat="1" applyFont="1" applyBorder="1" applyAlignment="1">
      <alignment horizontal="left" wrapText="1"/>
    </xf>
    <xf numFmtId="165" fontId="3" fillId="0" borderId="14" xfId="1" applyNumberFormat="1" applyFont="1" applyFill="1" applyBorder="1" applyAlignment="1">
      <alignment horizontal="center" wrapText="1"/>
    </xf>
    <xf numFmtId="3" fontId="7" fillId="0" borderId="24" xfId="3" applyNumberFormat="1" applyFont="1" applyBorder="1" applyAlignment="1">
      <alignment horizontal="center" wrapText="1"/>
    </xf>
    <xf numFmtId="0" fontId="18" fillId="0" borderId="13" xfId="3" applyFont="1" applyBorder="1" applyAlignment="1">
      <alignment horizontal="left" wrapText="1"/>
    </xf>
    <xf numFmtId="165" fontId="18" fillId="0" borderId="13" xfId="3" applyNumberFormat="1" applyFont="1" applyBorder="1" applyAlignment="1">
      <alignment horizontal="center" wrapText="1"/>
    </xf>
    <xf numFmtId="0" fontId="2" fillId="0" borderId="25" xfId="0" applyFont="1" applyBorder="1"/>
    <xf numFmtId="0" fontId="5" fillId="0" borderId="25" xfId="2" applyFont="1" applyBorder="1" applyAlignment="1" applyProtection="1">
      <alignment vertical="center"/>
      <protection locked="0" hidden="1"/>
    </xf>
    <xf numFmtId="165" fontId="4" fillId="0" borderId="25" xfId="1" applyNumberFormat="1" applyFont="1" applyBorder="1" applyProtection="1">
      <protection locked="0" hidden="1"/>
    </xf>
    <xf numFmtId="0" fontId="4" fillId="0" borderId="25" xfId="2" applyFont="1" applyBorder="1" applyAlignment="1" applyProtection="1">
      <alignment horizontal="left" vertical="center" indent="3"/>
      <protection locked="0" hidden="1"/>
    </xf>
    <xf numFmtId="43" fontId="4" fillId="0" borderId="25" xfId="1" applyFont="1" applyBorder="1" applyProtection="1">
      <protection locked="0" hidden="1"/>
    </xf>
    <xf numFmtId="165" fontId="5" fillId="0" borderId="25" xfId="1" applyNumberFormat="1" applyFont="1" applyBorder="1" applyProtection="1">
      <protection locked="0" hidden="1"/>
    </xf>
    <xf numFmtId="43" fontId="58" fillId="0" borderId="25" xfId="1" applyFont="1" applyBorder="1" applyProtection="1">
      <protection locked="0" hidden="1"/>
    </xf>
    <xf numFmtId="0" fontId="5" fillId="0" borderId="0" xfId="2" applyFont="1" applyAlignment="1" applyProtection="1">
      <alignment vertical="center"/>
      <protection locked="0" hidden="1"/>
    </xf>
    <xf numFmtId="165" fontId="58" fillId="0" borderId="11" xfId="1" applyNumberFormat="1" applyFont="1" applyFill="1" applyBorder="1" applyAlignment="1" applyProtection="1">
      <alignment horizontal="center" vertical="center" wrapText="1"/>
      <protection locked="0" hidden="1"/>
    </xf>
    <xf numFmtId="165" fontId="58" fillId="0" borderId="0" xfId="1" applyNumberFormat="1" applyFont="1" applyFill="1" applyBorder="1" applyAlignment="1" applyProtection="1">
      <alignment horizontal="center" vertical="center" wrapText="1"/>
      <protection locked="0" hidden="1"/>
    </xf>
    <xf numFmtId="0" fontId="9" fillId="0" borderId="5" xfId="2" applyFont="1" applyBorder="1" applyAlignment="1" applyProtection="1">
      <alignment horizontal="left" vertical="center"/>
      <protection locked="0" hidden="1"/>
    </xf>
    <xf numFmtId="165" fontId="9" fillId="0" borderId="5" xfId="1" applyNumberFormat="1" applyFont="1" applyFill="1" applyBorder="1" applyAlignment="1" applyProtection="1">
      <alignment horizontal="right" vertical="center" wrapText="1"/>
      <protection locked="0" hidden="1"/>
    </xf>
    <xf numFmtId="0" fontId="5" fillId="0" borderId="5" xfId="2" applyFont="1" applyBorder="1" applyProtection="1">
      <protection locked="0" hidden="1"/>
    </xf>
    <xf numFmtId="165" fontId="4" fillId="0" borderId="5" xfId="2" applyNumberFormat="1" applyFont="1" applyBorder="1" applyProtection="1">
      <protection locked="0" hidden="1"/>
    </xf>
    <xf numFmtId="43" fontId="9" fillId="0" borderId="5" xfId="1" applyFont="1" applyBorder="1" applyAlignment="1" applyProtection="1">
      <protection locked="0" hidden="1"/>
    </xf>
    <xf numFmtId="43" fontId="4" fillId="0" borderId="5" xfId="1" applyFont="1" applyBorder="1" applyAlignment="1" applyProtection="1">
      <protection locked="0" hidden="1"/>
    </xf>
    <xf numFmtId="165" fontId="4" fillId="0" borderId="5" xfId="1" applyNumberFormat="1" applyFont="1" applyBorder="1" applyAlignment="1" applyProtection="1">
      <protection locked="0" hidden="1"/>
    </xf>
    <xf numFmtId="0" fontId="2" fillId="0" borderId="5" xfId="0" applyFont="1" applyBorder="1" applyAlignment="1">
      <alignment vertical="center"/>
    </xf>
    <xf numFmtId="165" fontId="4" fillId="0" borderId="5" xfId="1" applyNumberFormat="1" applyFont="1" applyBorder="1" applyAlignment="1" applyProtection="1">
      <alignment vertical="center"/>
      <protection locked="0" hidden="1"/>
    </xf>
    <xf numFmtId="43" fontId="4" fillId="0" borderId="5" xfId="1" applyFont="1" applyBorder="1" applyAlignment="1" applyProtection="1">
      <alignment vertical="center"/>
      <protection locked="0" hidden="1"/>
    </xf>
    <xf numFmtId="0" fontId="0" fillId="0" borderId="25" xfId="0" applyBorder="1"/>
    <xf numFmtId="165" fontId="0" fillId="0" borderId="25" xfId="1" applyNumberFormat="1" applyFont="1" applyBorder="1"/>
    <xf numFmtId="3" fontId="2" fillId="0" borderId="0" xfId="0" applyNumberFormat="1" applyFont="1"/>
    <xf numFmtId="165" fontId="0" fillId="0" borderId="0" xfId="0" applyNumberFormat="1"/>
    <xf numFmtId="0" fontId="62" fillId="0" borderId="0" xfId="0" applyFont="1" applyAlignment="1">
      <alignment horizontal="center" wrapText="1"/>
    </xf>
    <xf numFmtId="0" fontId="62" fillId="0" borderId="0" xfId="0" applyFont="1" applyAlignment="1">
      <alignment horizontal="center"/>
    </xf>
    <xf numFmtId="165" fontId="62" fillId="0" borderId="0" xfId="1" applyNumberFormat="1" applyFont="1" applyFill="1" applyBorder="1" applyAlignment="1">
      <alignment horizontal="center" wrapText="1"/>
    </xf>
    <xf numFmtId="0" fontId="63" fillId="0" borderId="28" xfId="0" applyFont="1" applyBorder="1"/>
    <xf numFmtId="0" fontId="63" fillId="0" borderId="28" xfId="0" applyFont="1" applyBorder="1" applyAlignment="1">
      <alignment wrapText="1"/>
    </xf>
    <xf numFmtId="165" fontId="63" fillId="0" borderId="28" xfId="1" applyNumberFormat="1" applyFont="1" applyFill="1" applyBorder="1" applyAlignment="1"/>
    <xf numFmtId="165" fontId="63" fillId="0" borderId="28" xfId="1" applyNumberFormat="1" applyFont="1" applyFill="1" applyBorder="1" applyAlignment="1">
      <alignment horizontal="left"/>
    </xf>
    <xf numFmtId="0" fontId="63" fillId="0" borderId="28" xfId="0" applyFont="1" applyBorder="1" applyAlignment="1">
      <alignment horizontal="left" wrapText="1"/>
    </xf>
    <xf numFmtId="0" fontId="8" fillId="0" borderId="28" xfId="0" applyFont="1" applyBorder="1" applyAlignment="1">
      <alignment horizontal="left" vertical="center"/>
    </xf>
    <xf numFmtId="0" fontId="8" fillId="0" borderId="28" xfId="0" applyFont="1" applyBorder="1" applyAlignment="1">
      <alignment horizontal="center" vertical="center"/>
    </xf>
    <xf numFmtId="165" fontId="8" fillId="0" borderId="28" xfId="1" applyNumberFormat="1" applyFont="1" applyFill="1" applyBorder="1" applyAlignment="1">
      <alignment horizontal="center" vertical="center"/>
    </xf>
    <xf numFmtId="0" fontId="8" fillId="0" borderId="0" xfId="0" applyFont="1"/>
    <xf numFmtId="165" fontId="8" fillId="0" borderId="0" xfId="1" applyNumberFormat="1" applyFont="1"/>
    <xf numFmtId="0" fontId="8" fillId="0" borderId="28" xfId="0" applyFont="1" applyBorder="1" applyAlignment="1">
      <alignment vertical="center"/>
    </xf>
    <xf numFmtId="165" fontId="8" fillId="0" borderId="28" xfId="1" applyNumberFormat="1" applyFont="1" applyFill="1" applyBorder="1" applyAlignment="1">
      <alignment vertical="center"/>
    </xf>
    <xf numFmtId="165" fontId="8" fillId="0" borderId="28" xfId="1" applyNumberFormat="1" applyFont="1" applyBorder="1" applyAlignment="1">
      <alignment vertical="center"/>
    </xf>
    <xf numFmtId="0" fontId="8" fillId="2" borderId="28" xfId="0" applyFont="1" applyFill="1" applyBorder="1" applyAlignment="1">
      <alignment vertical="center"/>
    </xf>
    <xf numFmtId="0" fontId="8" fillId="2" borderId="28" xfId="0" applyFont="1" applyFill="1" applyBorder="1" applyAlignment="1">
      <alignment horizontal="center" vertical="center"/>
    </xf>
    <xf numFmtId="0" fontId="8" fillId="0" borderId="28" xfId="0" applyFont="1" applyBorder="1" applyAlignment="1">
      <alignment horizontal="left" vertical="center" wrapText="1"/>
    </xf>
    <xf numFmtId="181" fontId="8" fillId="0" borderId="28" xfId="65" applyNumberFormat="1" applyFont="1" applyFill="1" applyBorder="1" applyAlignment="1">
      <alignment horizontal="left" vertical="center"/>
    </xf>
    <xf numFmtId="181" fontId="8" fillId="0" borderId="31" xfId="65" applyNumberFormat="1" applyFont="1" applyFill="1" applyBorder="1" applyAlignment="1">
      <alignment horizontal="left" vertical="center"/>
    </xf>
    <xf numFmtId="181" fontId="8" fillId="0" borderId="28" xfId="65" applyNumberFormat="1" applyFont="1" applyFill="1" applyBorder="1" applyAlignment="1">
      <alignment vertical="center"/>
    </xf>
    <xf numFmtId="0" fontId="8" fillId="0" borderId="28" xfId="0" applyFont="1" applyBorder="1" applyAlignment="1">
      <alignment vertical="center" wrapText="1"/>
    </xf>
    <xf numFmtId="49" fontId="8" fillId="0" borderId="28" xfId="65" applyNumberFormat="1" applyFont="1" applyFill="1" applyBorder="1" applyAlignment="1">
      <alignment vertical="center"/>
    </xf>
    <xf numFmtId="181" fontId="8" fillId="2" borderId="28" xfId="65" applyNumberFormat="1" applyFont="1" applyFill="1" applyBorder="1" applyAlignment="1">
      <alignment vertical="center"/>
    </xf>
    <xf numFmtId="0" fontId="8" fillId="2" borderId="28" xfId="0" applyFont="1" applyFill="1" applyBorder="1" applyAlignment="1">
      <alignment horizontal="left" vertical="center" wrapText="1"/>
    </xf>
    <xf numFmtId="165" fontId="8" fillId="2" borderId="28" xfId="1" applyNumberFormat="1" applyFont="1" applyFill="1" applyBorder="1" applyAlignment="1">
      <alignment vertical="center"/>
    </xf>
    <xf numFmtId="0" fontId="8" fillId="0" borderId="32" xfId="0" applyFont="1" applyBorder="1" applyAlignment="1">
      <alignment vertical="center"/>
    </xf>
    <xf numFmtId="0" fontId="8" fillId="2" borderId="28" xfId="3" applyFont="1" applyFill="1" applyBorder="1" applyAlignment="1">
      <alignment vertical="center"/>
    </xf>
    <xf numFmtId="0" fontId="8" fillId="2" borderId="31" xfId="0" applyFont="1" applyFill="1" applyBorder="1" applyAlignment="1">
      <alignment horizontal="left" vertical="center" wrapText="1"/>
    </xf>
    <xf numFmtId="0" fontId="8" fillId="0" borderId="31" xfId="0" applyFont="1" applyBorder="1" applyAlignment="1">
      <alignment horizontal="left" vertical="center" wrapText="1"/>
    </xf>
    <xf numFmtId="0" fontId="8" fillId="0" borderId="28" xfId="3" applyFont="1" applyBorder="1" applyAlignment="1">
      <alignment vertical="center"/>
    </xf>
    <xf numFmtId="0" fontId="8" fillId="0" borderId="28" xfId="3" applyFont="1" applyBorder="1" applyAlignment="1">
      <alignment vertical="center" wrapText="1"/>
    </xf>
    <xf numFmtId="165" fontId="8" fillId="2" borderId="28" xfId="1" applyNumberFormat="1" applyFont="1" applyFill="1" applyBorder="1" applyAlignment="1" applyProtection="1">
      <alignment vertical="center"/>
    </xf>
    <xf numFmtId="181" fontId="8" fillId="0" borderId="28" xfId="65" applyNumberFormat="1" applyFont="1" applyBorder="1" applyAlignment="1">
      <alignment vertical="center"/>
    </xf>
    <xf numFmtId="181" fontId="8" fillId="0" borderId="28" xfId="65" applyNumberFormat="1" applyFont="1" applyFill="1" applyBorder="1" applyAlignment="1">
      <alignment vertical="center" wrapText="1"/>
    </xf>
    <xf numFmtId="181" fontId="8" fillId="0" borderId="33" xfId="65" applyNumberFormat="1" applyFont="1" applyFill="1" applyBorder="1" applyAlignment="1">
      <alignment horizontal="left" vertical="center"/>
    </xf>
    <xf numFmtId="181" fontId="8" fillId="0" borderId="30" xfId="65" applyNumberFormat="1" applyFont="1" applyFill="1" applyBorder="1" applyAlignment="1">
      <alignment vertical="center"/>
    </xf>
    <xf numFmtId="165" fontId="8" fillId="0" borderId="30" xfId="1" applyNumberFormat="1" applyFont="1" applyFill="1" applyBorder="1" applyAlignment="1">
      <alignment vertical="center"/>
    </xf>
    <xf numFmtId="0" fontId="8" fillId="2" borderId="28" xfId="0" applyFont="1" applyFill="1" applyBorder="1" applyAlignment="1">
      <alignment horizontal="left" vertical="center"/>
    </xf>
    <xf numFmtId="165" fontId="8" fillId="0" borderId="28" xfId="1" applyNumberFormat="1" applyFont="1" applyFill="1" applyBorder="1" applyAlignment="1">
      <alignment horizontal="left" vertical="center"/>
    </xf>
    <xf numFmtId="0" fontId="8" fillId="0" borderId="31" xfId="0" applyFont="1" applyBorder="1" applyAlignment="1">
      <alignment vertical="center"/>
    </xf>
    <xf numFmtId="0" fontId="8" fillId="0" borderId="32" xfId="0" applyFont="1" applyBorder="1" applyAlignment="1">
      <alignment horizontal="center" vertical="center"/>
    </xf>
    <xf numFmtId="181" fontId="8" fillId="0" borderId="31" xfId="65" applyNumberFormat="1" applyFont="1" applyFill="1" applyBorder="1" applyAlignment="1">
      <alignment vertical="center"/>
    </xf>
    <xf numFmtId="0" fontId="8" fillId="0" borderId="31" xfId="0" applyFont="1" applyBorder="1" applyAlignment="1">
      <alignment horizontal="center" vertical="center"/>
    </xf>
    <xf numFmtId="0" fontId="63" fillId="0" borderId="31" xfId="0" applyFont="1" applyBorder="1"/>
    <xf numFmtId="0" fontId="8" fillId="2" borderId="31" xfId="0" applyFont="1" applyFill="1" applyBorder="1" applyAlignment="1">
      <alignment vertical="center"/>
    </xf>
    <xf numFmtId="181" fontId="8" fillId="0" borderId="32" xfId="65" applyNumberFormat="1" applyFont="1" applyFill="1" applyBorder="1" applyAlignment="1">
      <alignment horizontal="left" vertical="center"/>
    </xf>
    <xf numFmtId="0" fontId="8" fillId="2" borderId="32" xfId="0" applyFont="1" applyFill="1" applyBorder="1" applyAlignment="1">
      <alignment horizontal="left" vertical="center" wrapText="1"/>
    </xf>
    <xf numFmtId="0" fontId="8" fillId="0" borderId="32" xfId="0" applyFont="1" applyBorder="1" applyAlignment="1">
      <alignment horizontal="left" vertical="center" wrapText="1"/>
    </xf>
    <xf numFmtId="0" fontId="8" fillId="0" borderId="31" xfId="0" applyFont="1" applyBorder="1" applyAlignment="1">
      <alignment horizontal="left" vertical="center"/>
    </xf>
    <xf numFmtId="181" fontId="8" fillId="2" borderId="31" xfId="65" applyNumberFormat="1" applyFont="1" applyFill="1" applyBorder="1" applyAlignment="1">
      <alignment vertical="center"/>
    </xf>
    <xf numFmtId="0" fontId="63" fillId="0" borderId="32" xfId="0" applyFont="1" applyBorder="1"/>
    <xf numFmtId="181" fontId="8" fillId="0" borderId="32" xfId="65" applyNumberFormat="1" applyFont="1" applyFill="1" applyBorder="1" applyAlignment="1">
      <alignment vertical="center"/>
    </xf>
    <xf numFmtId="181" fontId="8" fillId="0" borderId="34" xfId="65" applyNumberFormat="1" applyFont="1" applyFill="1" applyBorder="1" applyAlignment="1">
      <alignment horizontal="left" vertical="center"/>
    </xf>
    <xf numFmtId="181" fontId="8" fillId="0" borderId="30" xfId="65" applyNumberFormat="1" applyFont="1" applyFill="1" applyBorder="1" applyAlignment="1">
      <alignment horizontal="left" vertical="center"/>
    </xf>
    <xf numFmtId="181" fontId="8" fillId="2" borderId="32" xfId="65" applyNumberFormat="1" applyFont="1" applyFill="1" applyBorder="1" applyAlignment="1">
      <alignment vertical="center"/>
    </xf>
    <xf numFmtId="0" fontId="8" fillId="2" borderId="31" xfId="0" applyFont="1" applyFill="1" applyBorder="1" applyAlignment="1">
      <alignment horizontal="center" vertical="center"/>
    </xf>
    <xf numFmtId="0" fontId="64" fillId="2" borderId="28" xfId="392" applyFont="1" applyFill="1" applyBorder="1" applyAlignment="1">
      <alignment horizontal="center" vertical="center" wrapText="1"/>
    </xf>
    <xf numFmtId="181" fontId="8" fillId="0" borderId="13" xfId="65" applyNumberFormat="1" applyFont="1" applyFill="1" applyBorder="1" applyAlignment="1">
      <alignment vertical="center"/>
    </xf>
    <xf numFmtId="181" fontId="8" fillId="0" borderId="34" xfId="65" applyNumberFormat="1" applyFont="1" applyFill="1" applyBorder="1" applyAlignment="1">
      <alignment vertical="center"/>
    </xf>
    <xf numFmtId="165" fontId="8" fillId="0" borderId="34" xfId="1" applyNumberFormat="1" applyFont="1" applyFill="1" applyBorder="1" applyAlignment="1">
      <alignment vertical="center"/>
    </xf>
    <xf numFmtId="43" fontId="63" fillId="0" borderId="28" xfId="1" applyFont="1" applyFill="1" applyBorder="1" applyAlignment="1"/>
    <xf numFmtId="43" fontId="63" fillId="0" borderId="28" xfId="1" applyFont="1" applyFill="1" applyBorder="1" applyAlignment="1">
      <alignment horizontal="left"/>
    </xf>
    <xf numFmtId="181" fontId="8" fillId="0" borderId="28" xfId="65" applyNumberFormat="1" applyFont="1" applyFill="1" applyBorder="1" applyAlignment="1">
      <alignment horizontal="left"/>
    </xf>
    <xf numFmtId="181" fontId="8" fillId="0" borderId="28" xfId="65" applyNumberFormat="1" applyFont="1" applyFill="1" applyBorder="1" applyAlignment="1">
      <alignment horizontal="left" wrapText="1"/>
    </xf>
    <xf numFmtId="181" fontId="8" fillId="0" borderId="28" xfId="65" applyNumberFormat="1" applyFont="1" applyFill="1" applyBorder="1" applyAlignment="1"/>
    <xf numFmtId="165" fontId="8" fillId="0" borderId="28" xfId="1" applyNumberFormat="1" applyFont="1" applyFill="1" applyBorder="1" applyAlignment="1">
      <alignment horizontal="center"/>
    </xf>
    <xf numFmtId="165" fontId="8" fillId="0" borderId="28" xfId="1" applyNumberFormat="1" applyFont="1" applyFill="1" applyBorder="1" applyAlignment="1"/>
    <xf numFmtId="43" fontId="8" fillId="0" borderId="29" xfId="1" applyFont="1" applyFill="1" applyBorder="1" applyAlignment="1">
      <alignment horizontal="center"/>
    </xf>
    <xf numFmtId="43" fontId="8" fillId="0" borderId="29" xfId="1" applyFont="1" applyFill="1" applyBorder="1" applyAlignment="1"/>
    <xf numFmtId="0" fontId="8" fillId="0" borderId="28" xfId="0" applyFont="1" applyBorder="1" applyAlignment="1">
      <alignment horizontal="center"/>
    </xf>
    <xf numFmtId="0" fontId="8" fillId="0" borderId="28" xfId="0" applyFont="1" applyBorder="1" applyAlignment="1">
      <alignment horizontal="left" wrapText="1"/>
    </xf>
    <xf numFmtId="0" fontId="8" fillId="0" borderId="28" xfId="0" applyFont="1" applyBorder="1" applyAlignment="1">
      <alignment horizontal="left"/>
    </xf>
    <xf numFmtId="43" fontId="8" fillId="2" borderId="28" xfId="1" applyFont="1" applyFill="1" applyBorder="1" applyAlignment="1"/>
    <xf numFmtId="181" fontId="8" fillId="0" borderId="30" xfId="65" applyNumberFormat="1" applyFont="1" applyFill="1" applyBorder="1" applyAlignment="1">
      <alignment horizontal="left"/>
    </xf>
    <xf numFmtId="49" fontId="8" fillId="0" borderId="30" xfId="65" applyNumberFormat="1" applyFont="1" applyFill="1" applyBorder="1" applyAlignment="1"/>
    <xf numFmtId="181" fontId="8" fillId="0" borderId="30" xfId="65" applyNumberFormat="1" applyFont="1" applyFill="1" applyBorder="1" applyAlignment="1"/>
    <xf numFmtId="43" fontId="8" fillId="0" borderId="30" xfId="1" applyFont="1" applyFill="1" applyBorder="1" applyAlignment="1"/>
    <xf numFmtId="165" fontId="8" fillId="0" borderId="30" xfId="1" applyNumberFormat="1" applyFont="1" applyFill="1" applyBorder="1" applyAlignment="1"/>
    <xf numFmtId="49" fontId="8" fillId="0" borderId="28" xfId="65" applyNumberFormat="1" applyFont="1" applyFill="1" applyBorder="1" applyAlignment="1">
      <alignment wrapText="1"/>
    </xf>
    <xf numFmtId="43" fontId="8" fillId="0" borderId="28" xfId="1" applyFont="1" applyFill="1" applyBorder="1" applyAlignment="1"/>
    <xf numFmtId="0" fontId="8" fillId="0" borderId="28" xfId="0" applyFont="1" applyBorder="1"/>
    <xf numFmtId="0" fontId="8" fillId="0" borderId="28" xfId="0" applyFont="1" applyBorder="1" applyAlignment="1">
      <alignment wrapText="1"/>
    </xf>
    <xf numFmtId="165" fontId="8" fillId="2" borderId="28" xfId="1" applyNumberFormat="1" applyFont="1" applyFill="1" applyBorder="1" applyAlignment="1"/>
    <xf numFmtId="43" fontId="8" fillId="0" borderId="28" xfId="1" applyFont="1" applyFill="1" applyBorder="1" applyAlignment="1">
      <alignment horizontal="center"/>
    </xf>
    <xf numFmtId="0" fontId="8" fillId="0" borderId="31" xfId="0" applyFont="1" applyBorder="1"/>
    <xf numFmtId="181" fontId="8" fillId="0" borderId="31" xfId="65" applyNumberFormat="1" applyFont="1" applyFill="1" applyBorder="1" applyAlignment="1">
      <alignment horizontal="left"/>
    </xf>
    <xf numFmtId="0" fontId="8" fillId="0" borderId="31" xfId="0" applyFont="1" applyBorder="1" applyAlignment="1">
      <alignment horizontal="left" wrapText="1"/>
    </xf>
    <xf numFmtId="0" fontId="8" fillId="0" borderId="31" xfId="0" applyFont="1" applyBorder="1" applyAlignment="1">
      <alignment horizontal="center"/>
    </xf>
    <xf numFmtId="181" fontId="8" fillId="0" borderId="31" xfId="65" applyNumberFormat="1" applyFont="1" applyFill="1" applyBorder="1" applyAlignment="1"/>
    <xf numFmtId="181" fontId="8" fillId="0" borderId="28" xfId="65" applyNumberFormat="1" applyFont="1" applyFill="1" applyBorder="1" applyAlignment="1">
      <alignment wrapText="1"/>
    </xf>
    <xf numFmtId="165" fontId="8" fillId="0" borderId="28" xfId="1" applyNumberFormat="1" applyFont="1" applyBorder="1" applyAlignment="1"/>
    <xf numFmtId="43" fontId="8" fillId="0" borderId="28" xfId="1" applyFont="1" applyBorder="1" applyAlignment="1"/>
    <xf numFmtId="0" fontId="64" fillId="2" borderId="28" xfId="392" applyFont="1" applyFill="1" applyBorder="1" applyAlignment="1">
      <alignment horizontal="left" wrapText="1"/>
    </xf>
    <xf numFmtId="0" fontId="64" fillId="2" borderId="28" xfId="392" applyFont="1" applyFill="1" applyBorder="1" applyAlignment="1">
      <alignment horizontal="center" wrapText="1"/>
    </xf>
    <xf numFmtId="165" fontId="64" fillId="2" borderId="28" xfId="8" applyNumberFormat="1" applyFont="1" applyFill="1" applyBorder="1" applyAlignment="1"/>
    <xf numFmtId="165" fontId="8" fillId="0" borderId="28" xfId="1" applyNumberFormat="1" applyFont="1" applyFill="1" applyBorder="1" applyAlignment="1">
      <alignment wrapText="1"/>
    </xf>
    <xf numFmtId="49" fontId="8" fillId="0" borderId="28" xfId="65" applyNumberFormat="1" applyFont="1" applyFill="1" applyBorder="1" applyAlignment="1">
      <alignment horizontal="left" wrapText="1"/>
    </xf>
    <xf numFmtId="49" fontId="8" fillId="0" borderId="28" xfId="65" applyNumberFormat="1" applyFont="1" applyFill="1" applyBorder="1" applyAlignment="1"/>
    <xf numFmtId="165" fontId="8" fillId="0" borderId="28" xfId="1" applyNumberFormat="1" applyFont="1" applyFill="1" applyBorder="1" applyAlignment="1">
      <alignment horizontal="left"/>
    </xf>
    <xf numFmtId="0" fontId="8" fillId="0" borderId="31" xfId="0" applyFont="1" applyBorder="1" applyAlignment="1">
      <alignment horizontal="left"/>
    </xf>
    <xf numFmtId="0" fontId="8" fillId="0" borderId="32" xfId="0" applyFont="1" applyBorder="1"/>
    <xf numFmtId="0" fontId="8" fillId="0" borderId="32" xfId="0" applyFont="1" applyBorder="1" applyAlignment="1">
      <alignment horizontal="center"/>
    </xf>
    <xf numFmtId="0" fontId="8" fillId="0" borderId="32" xfId="0" applyFont="1" applyBorder="1" applyAlignment="1">
      <alignment horizontal="left" wrapText="1"/>
    </xf>
    <xf numFmtId="181" fontId="8" fillId="0" borderId="32" xfId="65" applyNumberFormat="1" applyFont="1" applyFill="1" applyBorder="1" applyAlignment="1">
      <alignment horizontal="left"/>
    </xf>
    <xf numFmtId="181" fontId="8" fillId="0" borderId="32" xfId="65" applyNumberFormat="1" applyFont="1" applyFill="1" applyBorder="1" applyAlignment="1"/>
    <xf numFmtId="0" fontId="8" fillId="0" borderId="13" xfId="0" applyFont="1" applyBorder="1" applyAlignment="1">
      <alignment wrapText="1"/>
    </xf>
    <xf numFmtId="0" fontId="8" fillId="0" borderId="13" xfId="0" applyFont="1" applyBorder="1"/>
    <xf numFmtId="165" fontId="8" fillId="0" borderId="13" xfId="1" applyNumberFormat="1" applyFont="1" applyFill="1" applyBorder="1" applyAlignment="1"/>
    <xf numFmtId="0" fontId="8" fillId="0" borderId="30" xfId="0" applyFont="1" applyBorder="1" applyAlignment="1">
      <alignment horizontal="left" wrapText="1"/>
    </xf>
    <xf numFmtId="0" fontId="8" fillId="0" borderId="30" xfId="0" applyFont="1" applyBorder="1" applyAlignment="1">
      <alignment wrapText="1"/>
    </xf>
    <xf numFmtId="165" fontId="65" fillId="0" borderId="0" xfId="1" applyNumberFormat="1" applyFont="1" applyFill="1" applyBorder="1" applyAlignment="1">
      <alignment horizontal="center" wrapText="1"/>
    </xf>
    <xf numFmtId="0" fontId="17" fillId="5" borderId="0" xfId="0" applyFont="1" applyFill="1"/>
    <xf numFmtId="0" fontId="8" fillId="5" borderId="27" xfId="0" applyFont="1" applyFill="1" applyBorder="1" applyAlignment="1">
      <alignment vertical="center" wrapText="1"/>
    </xf>
    <xf numFmtId="0" fontId="8" fillId="5" borderId="28" xfId="0" applyFont="1" applyFill="1" applyBorder="1" applyAlignment="1">
      <alignment horizontal="left" vertical="center" wrapText="1"/>
    </xf>
    <xf numFmtId="0" fontId="8" fillId="5" borderId="28" xfId="0" applyFont="1" applyFill="1" applyBorder="1" applyAlignment="1">
      <alignment vertical="center" wrapText="1"/>
    </xf>
    <xf numFmtId="0" fontId="8" fillId="5" borderId="28" xfId="0" applyFont="1" applyFill="1" applyBorder="1" applyAlignment="1">
      <alignment horizontal="left" vertical="center"/>
    </xf>
    <xf numFmtId="181" fontId="8" fillId="5" borderId="28" xfId="65" applyNumberFormat="1" applyFont="1" applyFill="1" applyBorder="1" applyAlignment="1">
      <alignment horizontal="left" vertical="center" wrapText="1"/>
    </xf>
    <xf numFmtId="181" fontId="8" fillId="5" borderId="28" xfId="65" applyNumberFormat="1" applyFont="1" applyFill="1" applyBorder="1" applyAlignment="1">
      <alignment horizontal="left" vertical="center"/>
    </xf>
    <xf numFmtId="49" fontId="8" fillId="5" borderId="28" xfId="65" applyNumberFormat="1" applyFont="1" applyFill="1" applyBorder="1" applyAlignment="1">
      <alignment vertical="center" wrapText="1"/>
    </xf>
    <xf numFmtId="181" fontId="8" fillId="5" borderId="28" xfId="65" applyNumberFormat="1" applyFont="1" applyFill="1" applyBorder="1" applyAlignment="1">
      <alignment vertical="center" wrapText="1"/>
    </xf>
    <xf numFmtId="0" fontId="63" fillId="5" borderId="28" xfId="0" applyFont="1" applyFill="1" applyBorder="1" applyAlignment="1">
      <alignment wrapText="1"/>
    </xf>
    <xf numFmtId="0" fontId="8" fillId="5" borderId="28" xfId="0" applyFont="1" applyFill="1" applyBorder="1" applyAlignment="1">
      <alignment vertical="center"/>
    </xf>
    <xf numFmtId="0" fontId="63" fillId="5" borderId="28" xfId="0" applyFont="1" applyFill="1" applyBorder="1"/>
    <xf numFmtId="0" fontId="64" fillId="5" borderId="28" xfId="392" applyFont="1" applyFill="1" applyBorder="1" applyAlignment="1">
      <alignment horizontal="left" vertical="center" wrapText="1"/>
    </xf>
    <xf numFmtId="165" fontId="8" fillId="5" borderId="28" xfId="1" applyNumberFormat="1" applyFont="1" applyFill="1" applyBorder="1" applyAlignment="1">
      <alignment vertical="center"/>
    </xf>
    <xf numFmtId="181" fontId="8" fillId="5" borderId="28" xfId="65" applyNumberFormat="1" applyFont="1" applyFill="1" applyBorder="1" applyAlignment="1">
      <alignment vertical="center"/>
    </xf>
    <xf numFmtId="165" fontId="8" fillId="5" borderId="28" xfId="1" applyNumberFormat="1" applyFont="1" applyFill="1" applyBorder="1" applyAlignment="1">
      <alignment vertical="center" wrapText="1"/>
    </xf>
    <xf numFmtId="49" fontId="8" fillId="5" borderId="28" xfId="65" applyNumberFormat="1" applyFont="1" applyFill="1" applyBorder="1" applyAlignment="1">
      <alignment horizontal="left" vertical="center" wrapText="1"/>
    </xf>
    <xf numFmtId="49" fontId="8" fillId="5" borderId="28" xfId="65" applyNumberFormat="1" applyFont="1" applyFill="1" applyBorder="1" applyAlignment="1">
      <alignment vertical="center"/>
    </xf>
    <xf numFmtId="181" fontId="8" fillId="5" borderId="13" xfId="65" applyNumberFormat="1" applyFont="1" applyFill="1" applyBorder="1" applyAlignment="1">
      <alignment horizontal="left" vertical="center" wrapText="1"/>
    </xf>
    <xf numFmtId="181" fontId="8" fillId="5" borderId="30" xfId="65" applyNumberFormat="1" applyFont="1" applyFill="1" applyBorder="1" applyAlignment="1">
      <alignment horizontal="left" vertical="center" wrapText="1"/>
    </xf>
    <xf numFmtId="181" fontId="8" fillId="5" borderId="34" xfId="65" applyNumberFormat="1" applyFont="1" applyFill="1" applyBorder="1" applyAlignment="1">
      <alignment horizontal="left" vertical="center" wrapText="1"/>
    </xf>
    <xf numFmtId="165" fontId="62" fillId="5" borderId="0" xfId="1" applyNumberFormat="1" applyFont="1" applyFill="1" applyBorder="1" applyAlignment="1">
      <alignment horizontal="center" wrapText="1"/>
    </xf>
    <xf numFmtId="165" fontId="8" fillId="5" borderId="27" xfId="1" applyNumberFormat="1" applyFont="1" applyFill="1" applyBorder="1" applyAlignment="1">
      <alignment vertical="center"/>
    </xf>
    <xf numFmtId="165" fontId="8" fillId="5" borderId="28" xfId="1" applyNumberFormat="1" applyFont="1" applyFill="1" applyBorder="1" applyAlignment="1">
      <alignment horizontal="center" vertical="center"/>
    </xf>
    <xf numFmtId="43" fontId="8" fillId="5" borderId="28" xfId="1" applyFont="1" applyFill="1" applyBorder="1" applyAlignment="1">
      <alignment vertical="center"/>
    </xf>
    <xf numFmtId="165" fontId="63" fillId="5" borderId="28" xfId="1" applyNumberFormat="1" applyFont="1" applyFill="1" applyBorder="1" applyAlignment="1"/>
    <xf numFmtId="165" fontId="63" fillId="5" borderId="28" xfId="1" applyNumberFormat="1" applyFont="1" applyFill="1" applyBorder="1" applyAlignment="1">
      <alignment horizontal="left"/>
    </xf>
    <xf numFmtId="165" fontId="64" fillId="5" borderId="28" xfId="8" applyNumberFormat="1" applyFont="1" applyFill="1" applyBorder="1" applyAlignment="1">
      <alignment vertical="center"/>
    </xf>
    <xf numFmtId="165" fontId="8" fillId="5" borderId="28" xfId="1" applyNumberFormat="1" applyFont="1" applyFill="1" applyBorder="1" applyAlignment="1" applyProtection="1">
      <alignment vertical="center"/>
    </xf>
    <xf numFmtId="165" fontId="8" fillId="5" borderId="28" xfId="1" applyNumberFormat="1" applyFont="1" applyFill="1" applyBorder="1" applyAlignment="1">
      <alignment horizontal="left" vertical="center"/>
    </xf>
    <xf numFmtId="165" fontId="8" fillId="5" borderId="13" xfId="1" applyNumberFormat="1" applyFont="1" applyFill="1" applyBorder="1" applyAlignment="1">
      <alignment vertical="center"/>
    </xf>
    <xf numFmtId="165" fontId="8" fillId="5" borderId="30" xfId="1" applyNumberFormat="1" applyFont="1" applyFill="1" applyBorder="1" applyAlignment="1">
      <alignment vertical="center"/>
    </xf>
    <xf numFmtId="165" fontId="8" fillId="5" borderId="34" xfId="1" applyNumberFormat="1" applyFont="1" applyFill="1" applyBorder="1" applyAlignment="1">
      <alignment vertical="center"/>
    </xf>
    <xf numFmtId="165" fontId="62" fillId="33" borderId="0" xfId="1" applyNumberFormat="1" applyFont="1" applyFill="1" applyBorder="1" applyAlignment="1">
      <alignment horizontal="center" wrapText="1"/>
    </xf>
    <xf numFmtId="43" fontId="8" fillId="33" borderId="27" xfId="1" applyFont="1" applyFill="1" applyBorder="1" applyAlignment="1">
      <alignment vertical="center"/>
    </xf>
    <xf numFmtId="43" fontId="8" fillId="33" borderId="29" xfId="1" applyFont="1" applyFill="1" applyBorder="1" applyAlignment="1">
      <alignment vertical="center"/>
    </xf>
    <xf numFmtId="43" fontId="8" fillId="33" borderId="29" xfId="1" applyFont="1" applyFill="1" applyBorder="1" applyAlignment="1">
      <alignment horizontal="center" vertical="center"/>
    </xf>
    <xf numFmtId="43" fontId="8" fillId="33" borderId="28" xfId="1" applyFont="1" applyFill="1" applyBorder="1" applyAlignment="1">
      <alignment vertical="center"/>
    </xf>
    <xf numFmtId="43" fontId="8" fillId="33" borderId="30" xfId="1" applyFont="1" applyFill="1" applyBorder="1" applyAlignment="1">
      <alignment vertical="center"/>
    </xf>
    <xf numFmtId="43" fontId="8" fillId="33" borderId="28" xfId="1" applyFont="1" applyFill="1" applyBorder="1" applyAlignment="1">
      <alignment horizontal="center" vertical="center"/>
    </xf>
    <xf numFmtId="43" fontId="63" fillId="33" borderId="28" xfId="1" applyFont="1" applyFill="1" applyBorder="1" applyAlignment="1"/>
    <xf numFmtId="43" fontId="63" fillId="33" borderId="28" xfId="1" applyFont="1" applyFill="1" applyBorder="1" applyAlignment="1">
      <alignment horizontal="left"/>
    </xf>
    <xf numFmtId="43" fontId="8" fillId="33" borderId="28" xfId="1" applyFont="1" applyFill="1" applyBorder="1" applyAlignment="1" applyProtection="1">
      <alignment vertical="center"/>
    </xf>
    <xf numFmtId="43" fontId="8" fillId="33" borderId="34" xfId="1" applyFont="1" applyFill="1" applyBorder="1" applyAlignment="1">
      <alignment vertical="center"/>
    </xf>
    <xf numFmtId="0" fontId="0" fillId="0" borderId="0" xfId="0" applyAlignment="1">
      <alignment horizontal="center"/>
    </xf>
    <xf numFmtId="0" fontId="8" fillId="0" borderId="27" xfId="0" applyFont="1" applyBorder="1" applyAlignment="1">
      <alignment vertical="center"/>
    </xf>
    <xf numFmtId="0" fontId="8" fillId="0" borderId="30" xfId="0" applyFont="1" applyBorder="1" applyAlignment="1">
      <alignment horizontal="center" vertical="center"/>
    </xf>
    <xf numFmtId="0" fontId="8" fillId="0" borderId="32" xfId="0" applyFont="1" applyBorder="1" applyAlignment="1">
      <alignment horizontal="left" vertical="center"/>
    </xf>
    <xf numFmtId="0" fontId="8" fillId="5" borderId="30" xfId="0" applyFont="1" applyFill="1" applyBorder="1" applyAlignment="1">
      <alignment horizontal="left" vertical="center" wrapText="1"/>
    </xf>
    <xf numFmtId="0" fontId="8" fillId="0" borderId="30" xfId="0" applyFont="1" applyBorder="1" applyAlignment="1">
      <alignment horizontal="left" vertical="center"/>
    </xf>
    <xf numFmtId="165" fontId="8" fillId="5" borderId="30" xfId="1" applyNumberFormat="1" applyFont="1" applyFill="1" applyBorder="1" applyAlignment="1">
      <alignment horizontal="center" vertical="center"/>
    </xf>
    <xf numFmtId="165" fontId="8" fillId="2" borderId="27" xfId="1" applyNumberFormat="1" applyFont="1" applyFill="1" applyBorder="1" applyAlignment="1">
      <alignment vertical="center"/>
    </xf>
  </cellXfs>
  <cellStyles count="393">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 1 1" xfId="27"/>
    <cellStyle name="Accent 2 1" xfId="28"/>
    <cellStyle name="Accent 3 1" xfId="29"/>
    <cellStyle name="Accent 4" xfId="30"/>
    <cellStyle name="Accent1 2" xfId="31"/>
    <cellStyle name="Accent2 2" xfId="32"/>
    <cellStyle name="Accent3 2" xfId="33"/>
    <cellStyle name="Accent4 2" xfId="34"/>
    <cellStyle name="Accent5 2" xfId="35"/>
    <cellStyle name="Accent6 2" xfId="36"/>
    <cellStyle name="Bad 1" xfId="37"/>
    <cellStyle name="Bad 2" xfId="38"/>
    <cellStyle name="Calculation 2" xfId="39"/>
    <cellStyle name="Check Cell 2" xfId="40"/>
    <cellStyle name="Comma" xfId="1" builtinId="3"/>
    <cellStyle name="Comma [0] 2" xfId="41"/>
    <cellStyle name="Comma [0] 2 2" xfId="42"/>
    <cellStyle name="Comma [0] 2 2 2" xfId="43"/>
    <cellStyle name="Comma [0] 2 3" xfId="44"/>
    <cellStyle name="Comma [0] 2 4" xfId="325"/>
    <cellStyle name="Comma 10" xfId="45"/>
    <cellStyle name="Comma 10 2" xfId="8"/>
    <cellStyle name="Comma 10 3" xfId="46"/>
    <cellStyle name="Comma 10 3 2" xfId="326"/>
    <cellStyle name="Comma 11" xfId="47"/>
    <cellStyle name="Comma 11 2" xfId="48"/>
    <cellStyle name="Comma 11 2 2" xfId="49"/>
    <cellStyle name="Comma 11 2 2 2" xfId="50"/>
    <cellStyle name="Comma 11 2 2 2 2" xfId="51"/>
    <cellStyle name="Comma 11 2 2 3" xfId="52"/>
    <cellStyle name="Comma 11 2 3" xfId="53"/>
    <cellStyle name="Comma 11 2 3 2" xfId="54"/>
    <cellStyle name="Comma 11 2 3 3" xfId="55"/>
    <cellStyle name="Comma 11 2 3 3 2" xfId="56"/>
    <cellStyle name="Comma 11 2 3 3 3" xfId="57"/>
    <cellStyle name="Comma 11 2 3 4" xfId="58"/>
    <cellStyle name="Comma 11 2 3 5" xfId="7"/>
    <cellStyle name="Comma 11 2 4" xfId="59"/>
    <cellStyle name="Comma 11 3" xfId="60"/>
    <cellStyle name="Comma 11 3 2" xfId="327"/>
    <cellStyle name="Comma 11 4" xfId="61"/>
    <cellStyle name="Comma 11 5" xfId="62"/>
    <cellStyle name="Comma 12" xfId="63"/>
    <cellStyle name="Comma 12 2" xfId="64"/>
    <cellStyle name="Comma 13" xfId="65"/>
    <cellStyle name="Comma 13 2" xfId="66"/>
    <cellStyle name="Comma 13 2 2" xfId="67"/>
    <cellStyle name="Comma 13 3" xfId="68"/>
    <cellStyle name="Comma 13 4" xfId="69"/>
    <cellStyle name="Comma 14" xfId="70"/>
    <cellStyle name="Comma 14 2" xfId="329"/>
    <cellStyle name="Comma 14 3" xfId="330"/>
    <cellStyle name="Comma 14 4" xfId="328"/>
    <cellStyle name="Comma 15" xfId="71"/>
    <cellStyle name="Comma 15 2" xfId="332"/>
    <cellStyle name="Comma 15 3" xfId="333"/>
    <cellStyle name="Comma 15 4" xfId="331"/>
    <cellStyle name="Comma 16" xfId="72"/>
    <cellStyle name="Comma 17" xfId="73"/>
    <cellStyle name="Comma 17 2" xfId="74"/>
    <cellStyle name="Comma 17 3" xfId="75"/>
    <cellStyle name="Comma 18" xfId="76"/>
    <cellStyle name="Comma 19" xfId="77"/>
    <cellStyle name="Comma 19 2" xfId="334"/>
    <cellStyle name="Comma 2" xfId="78"/>
    <cellStyle name="Comma 2 10" xfId="79"/>
    <cellStyle name="Comma 2 10 2" xfId="80"/>
    <cellStyle name="Comma 2 2" xfId="81"/>
    <cellStyle name="Comma 2 2 2" xfId="82"/>
    <cellStyle name="Comma 2 2 2 2" xfId="335"/>
    <cellStyle name="Comma 2 2 3" xfId="83"/>
    <cellStyle name="Comma 2 2 3 2" xfId="84"/>
    <cellStyle name="Comma 2 2 3 3" xfId="336"/>
    <cellStyle name="Comma 2 3" xfId="5"/>
    <cellStyle name="Comma 2 3 2" xfId="85"/>
    <cellStyle name="Comma 2 3 2 2" xfId="86"/>
    <cellStyle name="Comma 2 3 2 3" xfId="87"/>
    <cellStyle name="Comma 2 3 3" xfId="88"/>
    <cellStyle name="Comma 2 4" xfId="89"/>
    <cellStyle name="Comma 2 4 2" xfId="90"/>
    <cellStyle name="Comma 2 4 2 2" xfId="91"/>
    <cellStyle name="Comma 2 4 3" xfId="92"/>
    <cellStyle name="Comma 2 4 4" xfId="337"/>
    <cellStyle name="Comma 2 5" xfId="93"/>
    <cellStyle name="Comma 2 5 2" xfId="338"/>
    <cellStyle name="Comma 2 6" xfId="94"/>
    <cellStyle name="Comma 2 7" xfId="322"/>
    <cellStyle name="Comma 20" xfId="95"/>
    <cellStyle name="Comma 21" xfId="96"/>
    <cellStyle name="Comma 22" xfId="97"/>
    <cellStyle name="Comma 23" xfId="98"/>
    <cellStyle name="Comma 24" xfId="339"/>
    <cellStyle name="Comma 28" xfId="340"/>
    <cellStyle name="Comma 3" xfId="99"/>
    <cellStyle name="Comma 3 2" xfId="100"/>
    <cellStyle name="Comma 3 2 2" xfId="101"/>
    <cellStyle name="Comma 3 3" xfId="102"/>
    <cellStyle name="Comma 3 3 2" xfId="103"/>
    <cellStyle name="Comma 3 3 2 2" xfId="341"/>
    <cellStyle name="Comma 3 4" xfId="104"/>
    <cellStyle name="Comma 3 4 2" xfId="105"/>
    <cellStyle name="Comma 3 4 3" xfId="342"/>
    <cellStyle name="Comma 3 5" xfId="106"/>
    <cellStyle name="Comma 4" xfId="107"/>
    <cellStyle name="Comma 4 2" xfId="108"/>
    <cellStyle name="Comma 4 2 2" xfId="109"/>
    <cellStyle name="Comma 4 2 2 2" xfId="110"/>
    <cellStyle name="Comma 4 2 2 3" xfId="344"/>
    <cellStyle name="Comma 4 2 3" xfId="111"/>
    <cellStyle name="Comma 4 2 3 2" xfId="345"/>
    <cellStyle name="Comma 4 2 4" xfId="343"/>
    <cellStyle name="Comma 4 3" xfId="112"/>
    <cellStyle name="Comma 4 3 2" xfId="113"/>
    <cellStyle name="Comma 4 3 3" xfId="346"/>
    <cellStyle name="Comma 4 4" xfId="114"/>
    <cellStyle name="Comma 4 4 2" xfId="115"/>
    <cellStyle name="Comma 4 5" xfId="116"/>
    <cellStyle name="Comma 4 5 2" xfId="347"/>
    <cellStyle name="Comma 4 6" xfId="323"/>
    <cellStyle name="Comma 5" xfId="117"/>
    <cellStyle name="Comma 5 2" xfId="118"/>
    <cellStyle name="Comma 5 2 2" xfId="119"/>
    <cellStyle name="Comma 5 2 2 2" xfId="350"/>
    <cellStyle name="Comma 5 2 3" xfId="349"/>
    <cellStyle name="Comma 5 3" xfId="120"/>
    <cellStyle name="Comma 5 3 2" xfId="351"/>
    <cellStyle name="Comma 5 4" xfId="352"/>
    <cellStyle name="Comma 5 5" xfId="348"/>
    <cellStyle name="Comma 51" xfId="121"/>
    <cellStyle name="Comma 6" xfId="122"/>
    <cellStyle name="Comma 6 2" xfId="123"/>
    <cellStyle name="Comma 6 2 2" xfId="124"/>
    <cellStyle name="Comma 6 3" xfId="125"/>
    <cellStyle name="Comma 6 4" xfId="126"/>
    <cellStyle name="Comma 7" xfId="127"/>
    <cellStyle name="Comma 7 2" xfId="128"/>
    <cellStyle name="Comma 7 2 2" xfId="129"/>
    <cellStyle name="Comma 7 2 3" xfId="354"/>
    <cellStyle name="Comma 7 3" xfId="130"/>
    <cellStyle name="Comma 7 3 2" xfId="355"/>
    <cellStyle name="Comma 7 4" xfId="356"/>
    <cellStyle name="Comma 7 5" xfId="353"/>
    <cellStyle name="Comma 8" xfId="131"/>
    <cellStyle name="Comma 8 2" xfId="132"/>
    <cellStyle name="Comma 8 2 2" xfId="133"/>
    <cellStyle name="Comma 8 2 2 2" xfId="134"/>
    <cellStyle name="Comma 8 2 2 3" xfId="358"/>
    <cellStyle name="Comma 8 2 3" xfId="135"/>
    <cellStyle name="Comma 8 3" xfId="136"/>
    <cellStyle name="Comma 8 3 2" xfId="359"/>
    <cellStyle name="Comma 8 4" xfId="360"/>
    <cellStyle name="Comma 8 5" xfId="361"/>
    <cellStyle name="Comma 8 6" xfId="357"/>
    <cellStyle name="Comma 9" xfId="137"/>
    <cellStyle name="Comma 9 2" xfId="138"/>
    <cellStyle name="Comma 9 2 2" xfId="364"/>
    <cellStyle name="Comma 9 2 3" xfId="363"/>
    <cellStyle name="Comma 9 3" xfId="365"/>
    <cellStyle name="Comma 9 4" xfId="362"/>
    <cellStyle name="Comma0" xfId="139"/>
    <cellStyle name="Comma0 2" xfId="140"/>
    <cellStyle name="Currency 2" xfId="141"/>
    <cellStyle name="Currency 2 2" xfId="142"/>
    <cellStyle name="Currency 3" xfId="143"/>
    <cellStyle name="Currency 3 2" xfId="144"/>
    <cellStyle name="Currency 3 3" xfId="366"/>
    <cellStyle name="Currency0" xfId="145"/>
    <cellStyle name="Currency0 2" xfId="146"/>
    <cellStyle name="Date" xfId="147"/>
    <cellStyle name="Date 2" xfId="148"/>
    <cellStyle name="Error 1" xfId="149"/>
    <cellStyle name="Excel Built-in Normal" xfId="150"/>
    <cellStyle name="Explanatory Text 2" xfId="151"/>
    <cellStyle name="Fixed" xfId="152"/>
    <cellStyle name="Fixed 2" xfId="153"/>
    <cellStyle name="Footnote 1" xfId="154"/>
    <cellStyle name="Good 1" xfId="155"/>
    <cellStyle name="Good 2" xfId="156"/>
    <cellStyle name="Heading 1 1" xfId="157"/>
    <cellStyle name="Heading 1 2" xfId="158"/>
    <cellStyle name="Heading 1 2 2" xfId="367"/>
    <cellStyle name="Heading 2 1" xfId="159"/>
    <cellStyle name="Heading 2 2" xfId="160"/>
    <cellStyle name="Heading 2 2 2" xfId="368"/>
    <cellStyle name="Heading 3 2" xfId="161"/>
    <cellStyle name="Heading 4 2" xfId="162"/>
    <cellStyle name="Hyperlink 1" xfId="163"/>
    <cellStyle name="Hyperlink 2" xfId="164"/>
    <cellStyle name="Hyperlink 2 2" xfId="165"/>
    <cellStyle name="Input 2" xfId="166"/>
    <cellStyle name="Linked Cell 2" xfId="167"/>
    <cellStyle name="Neutral 1" xfId="168"/>
    <cellStyle name="Neutral 2" xfId="169"/>
    <cellStyle name="Normal" xfId="0" builtinId="0"/>
    <cellStyle name="Normal 10" xfId="170"/>
    <cellStyle name="Normal 10 2" xfId="171"/>
    <cellStyle name="Normal 10 3" xfId="172"/>
    <cellStyle name="Normal 11" xfId="173"/>
    <cellStyle name="Normal 11 2" xfId="174"/>
    <cellStyle name="Normal 11 2 2" xfId="175"/>
    <cellStyle name="Normal 11 3" xfId="176"/>
    <cellStyle name="Normal 12" xfId="177"/>
    <cellStyle name="Normal 12 2" xfId="178"/>
    <cellStyle name="Normal 12 2 2" xfId="370"/>
    <cellStyle name="Normal 12 3" xfId="369"/>
    <cellStyle name="Normal 13" xfId="179"/>
    <cellStyle name="Normal 13 2" xfId="180"/>
    <cellStyle name="Normal 13 2 2" xfId="181"/>
    <cellStyle name="Normal 13 2 2 2" xfId="182"/>
    <cellStyle name="Normal 13 2 2 2 2" xfId="183"/>
    <cellStyle name="Normal 13 2 2 3" xfId="184"/>
    <cellStyle name="Normal 13 2 3" xfId="185"/>
    <cellStyle name="Normal 13 2 3 10" xfId="186"/>
    <cellStyle name="Normal 13 2 3 11" xfId="187"/>
    <cellStyle name="Normal 13 2 3 12" xfId="4"/>
    <cellStyle name="Normal 13 2 3 2" xfId="188"/>
    <cellStyle name="Normal 13 2 3 2 2" xfId="189"/>
    <cellStyle name="Normal 13 2 3 3" xfId="190"/>
    <cellStyle name="Normal 13 2 3 4" xfId="191"/>
    <cellStyle name="Normal 13 2 3 5" xfId="192"/>
    <cellStyle name="Normal 13 2 3 5 2" xfId="193"/>
    <cellStyle name="Normal 13 2 3 5 2 2" xfId="194"/>
    <cellStyle name="Normal 13 2 3 5 2 2 2" xfId="195"/>
    <cellStyle name="Normal 13 2 3 5 2 2 3" xfId="196"/>
    <cellStyle name="Normal 13 2 3 5 2 2 4" xfId="197"/>
    <cellStyle name="Normal 13 2 3 5 2 2 4 2" xfId="198"/>
    <cellStyle name="Normal 13 2 3 5 2 2 4 2 2" xfId="199"/>
    <cellStyle name="Normal 13 2 3 6" xfId="200"/>
    <cellStyle name="Normal 13 2 3 6 2" xfId="201"/>
    <cellStyle name="Normal 13 2 3 6 3" xfId="392"/>
    <cellStyle name="Normal 13 2 3 7" xfId="202"/>
    <cellStyle name="Normal 13 2 3 7 2" xfId="203"/>
    <cellStyle name="Normal 13 2 3 7 2 2" xfId="204"/>
    <cellStyle name="Normal 13 2 3 8" xfId="205"/>
    <cellStyle name="Normal 13 2 3 9" xfId="206"/>
    <cellStyle name="Normal 13 2 4" xfId="207"/>
    <cellStyle name="Normal 13 3" xfId="208"/>
    <cellStyle name="Normal 13 4" xfId="209"/>
    <cellStyle name="Normal 13 5" xfId="210"/>
    <cellStyle name="Normal 14" xfId="211"/>
    <cellStyle name="Normal 14 2" xfId="212"/>
    <cellStyle name="Normal 14 3" xfId="371"/>
    <cellStyle name="Normal 15" xfId="213"/>
    <cellStyle name="Normal 16" xfId="214"/>
    <cellStyle name="Normal 16 2" xfId="215"/>
    <cellStyle name="Normal 17" xfId="216"/>
    <cellStyle name="Normal 17 2" xfId="217"/>
    <cellStyle name="Normal 18" xfId="218"/>
    <cellStyle name="Normal 18 2" xfId="219"/>
    <cellStyle name="Normal 19" xfId="220"/>
    <cellStyle name="Normal 2" xfId="2"/>
    <cellStyle name="Normal 2 10" xfId="221"/>
    <cellStyle name="Normal 2 2" xfId="3"/>
    <cellStyle name="Normal 2 2 10" xfId="222"/>
    <cellStyle name="Normal 2 2 11" xfId="223"/>
    <cellStyle name="Normal 2 2 2" xfId="224"/>
    <cellStyle name="normal 2 2 2 2" xfId="225"/>
    <cellStyle name="normal 2 2 2 3" xfId="372"/>
    <cellStyle name="Normal 2 2 3" xfId="226"/>
    <cellStyle name="normal 2 2 3 2" xfId="227"/>
    <cellStyle name="normal 2 2 3 3" xfId="373"/>
    <cellStyle name="normal 2 2 4" xfId="228"/>
    <cellStyle name="normal 2 2 4 2" xfId="229"/>
    <cellStyle name="normal 2 2 5" xfId="230"/>
    <cellStyle name="normal 2 2 5 2" xfId="231"/>
    <cellStyle name="normal 2 2 6" xfId="232"/>
    <cellStyle name="normal 2 2 6 2" xfId="233"/>
    <cellStyle name="normal 2 2 7" xfId="234"/>
    <cellStyle name="normal 2 2 8" xfId="235"/>
    <cellStyle name="Normal 2 2 9" xfId="236"/>
    <cellStyle name="Normal 2 3" xfId="237"/>
    <cellStyle name="Normal 2 3 2" xfId="238"/>
    <cellStyle name="Normal 2 3 3" xfId="239"/>
    <cellStyle name="Normal 2 3 3 2" xfId="240"/>
    <cellStyle name="Normal 2 4" xfId="241"/>
    <cellStyle name="Normal 2 4 2" xfId="242"/>
    <cellStyle name="Normal 2 4 3" xfId="374"/>
    <cellStyle name="Normal 2 5" xfId="243"/>
    <cellStyle name="Normal 2 5 2" xfId="244"/>
    <cellStyle name="Normal 2 6" xfId="245"/>
    <cellStyle name="Normal 2 6 2" xfId="246"/>
    <cellStyle name="Normal 2 7" xfId="247"/>
    <cellStyle name="Normal 2 7 2" xfId="248"/>
    <cellStyle name="Normal 2 8" xfId="249"/>
    <cellStyle name="Normal 2 9" xfId="250"/>
    <cellStyle name="normal 2_Pasqyra 5-Shp.operative 602" xfId="251"/>
    <cellStyle name="Normal 20" xfId="252"/>
    <cellStyle name="Normal 21" xfId="253"/>
    <cellStyle name="Normal 22" xfId="254"/>
    <cellStyle name="Normal 23" xfId="255"/>
    <cellStyle name="Normal 24" xfId="256"/>
    <cellStyle name="Normal 25" xfId="257"/>
    <cellStyle name="Normal 29 22" xfId="258"/>
    <cellStyle name="Normal 3" xfId="259"/>
    <cellStyle name="Normal 3 2" xfId="260"/>
    <cellStyle name="Normal 3 2 2" xfId="261"/>
    <cellStyle name="Normal 3 2 3" xfId="262"/>
    <cellStyle name="Normal 3 2 3 2" xfId="263"/>
    <cellStyle name="Normal 3 2 4" xfId="264"/>
    <cellStyle name="Normal 3 3" xfId="265"/>
    <cellStyle name="Normal 3 4" xfId="266"/>
    <cellStyle name="Normal 3 4 2" xfId="267"/>
    <cellStyle name="Normal 3 5" xfId="268"/>
    <cellStyle name="Normal 3 5 2" xfId="324"/>
    <cellStyle name="Normal 3 6" xfId="269"/>
    <cellStyle name="Normal 3 7" xfId="270"/>
    <cellStyle name="Normal 3 8" xfId="271"/>
    <cellStyle name="Normal 4" xfId="272"/>
    <cellStyle name="Normal 4 2" xfId="273"/>
    <cellStyle name="Normal 4 2 2" xfId="274"/>
    <cellStyle name="Normal 4 2 3" xfId="275"/>
    <cellStyle name="Normal 4 3" xfId="276"/>
    <cellStyle name="Normal 4 3 2" xfId="277"/>
    <cellStyle name="Normal 4 3 3" xfId="375"/>
    <cellStyle name="Normal 4 4" xfId="376"/>
    <cellStyle name="Normal 4_Formati i Raportimit te Detyrimeve te pa shlyera deri ne 31 12 2013" xfId="278"/>
    <cellStyle name="Normal 5" xfId="279"/>
    <cellStyle name="Normal 5 2" xfId="280"/>
    <cellStyle name="Normal 5 2 2" xfId="281"/>
    <cellStyle name="Normal 5 2 2 2" xfId="377"/>
    <cellStyle name="Normal 5 3" xfId="282"/>
    <cellStyle name="Normal 5 3 2" xfId="283"/>
    <cellStyle name="Normal 5 4" xfId="284"/>
    <cellStyle name="Normal 5 5" xfId="285"/>
    <cellStyle name="Normal 54" xfId="286"/>
    <cellStyle name="Normal 54 2" xfId="287"/>
    <cellStyle name="Normal 54 2 2" xfId="288"/>
    <cellStyle name="Normal 54 3" xfId="289"/>
    <cellStyle name="Normal 6" xfId="290"/>
    <cellStyle name="Normal 6 2" xfId="379"/>
    <cellStyle name="Normal 6 3" xfId="378"/>
    <cellStyle name="Normal 7" xfId="291"/>
    <cellStyle name="Normal 7 2" xfId="292"/>
    <cellStyle name="Normal 7 2 2" xfId="380"/>
    <cellStyle name="Normal 8" xfId="293"/>
    <cellStyle name="Normal 8 2" xfId="294"/>
    <cellStyle name="Normal 9" xfId="295"/>
    <cellStyle name="Normal 9 2" xfId="296"/>
    <cellStyle name="Normal 9 2 2" xfId="382"/>
    <cellStyle name="Normal 9 3" xfId="381"/>
    <cellStyle name="Normal_Tavanet Pergatitore 2" xfId="6"/>
    <cellStyle name="Normale_Foglio1" xfId="297"/>
    <cellStyle name="Note 1" xfId="298"/>
    <cellStyle name="Note 2" xfId="299"/>
    <cellStyle name="Output 2" xfId="300"/>
    <cellStyle name="Percent 2" xfId="301"/>
    <cellStyle name="Percent 2 2" xfId="302"/>
    <cellStyle name="Percent 2 2 2" xfId="303"/>
    <cellStyle name="Percent 2 2 3" xfId="384"/>
    <cellStyle name="Percent 2 3" xfId="304"/>
    <cellStyle name="Percent 2 3 2" xfId="385"/>
    <cellStyle name="Percent 2 4" xfId="383"/>
    <cellStyle name="Percent 3" xfId="305"/>
    <cellStyle name="Percent 3 2" xfId="306"/>
    <cellStyle name="Percent 3 2 2" xfId="307"/>
    <cellStyle name="Percent 3 2 3" xfId="387"/>
    <cellStyle name="Percent 3 3" xfId="308"/>
    <cellStyle name="Percent 3 4" xfId="386"/>
    <cellStyle name="Percent 4" xfId="309"/>
    <cellStyle name="Percent 4 2" xfId="310"/>
    <cellStyle name="Percent 4 2 2" xfId="389"/>
    <cellStyle name="Percent 4 3" xfId="388"/>
    <cellStyle name="Percent 5" xfId="390"/>
    <cellStyle name="Presje 3" xfId="311"/>
    <cellStyle name="Presje 3 2" xfId="312"/>
    <cellStyle name="Status 1" xfId="313"/>
    <cellStyle name="Style 1" xfId="314"/>
    <cellStyle name="Style 1 2" xfId="315"/>
    <cellStyle name="Text 1" xfId="316"/>
    <cellStyle name="Title 2" xfId="317"/>
    <cellStyle name="Total 2" xfId="318"/>
    <cellStyle name="Total 2 2" xfId="391"/>
    <cellStyle name="Warning 1" xfId="319"/>
    <cellStyle name="Warning Text 2" xfId="320"/>
    <cellStyle name="Κανονικό 2" xfId="321"/>
  </cellStyles>
  <dxfs count="2">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q-AL"/>
              <a:t>Ndryshimi</a:t>
            </a:r>
            <a:r>
              <a:rPr lang="sq-AL" baseline="0"/>
              <a:t> në vlerë &amp; në përqindje Të ardhura Tatimore sipas nënkategorive, Plan 2024 vs Fakt 2023, Bashkia Tiranë</a:t>
            </a:r>
            <a:endParaRPr lang="en-US"/>
          </a:p>
        </c:rich>
      </c:tx>
      <c:layout>
        <c:manualLayout>
          <c:xMode val="edge"/>
          <c:yMode val="edge"/>
          <c:x val="0.17023977547927974"/>
          <c:y val="1.59515508277745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'Të ardhura Tatimore, jotatimore'!$B$2</c:f>
              <c:strCache>
                <c:ptCount val="1"/>
                <c:pt idx="0">
                  <c:v>Ndryshimi në vlerë</c:v>
                </c:pt>
              </c:strCache>
            </c:strRef>
          </c:tx>
          <c:spPr>
            <a:solidFill>
              <a:srgbClr val="00B050"/>
            </a:solidFill>
            <a:ln>
              <a:noFill/>
            </a:ln>
            <a:effectLst/>
          </c:spPr>
          <c:invertIfNegative val="0"/>
          <c:cat>
            <c:strRef>
              <c:f>'Të ardhura Tatimore, jotatimore'!$A$3:$A$12</c:f>
              <c:strCache>
                <c:ptCount val="10"/>
                <c:pt idx="0">
                  <c:v>Taksa mbi pasurinë e paluajtshme "ndërtesë"</c:v>
                </c:pt>
                <c:pt idx="1">
                  <c:v>Taksa mbi tokën bujqësore</c:v>
                </c:pt>
                <c:pt idx="2">
                  <c:v>Taksa mbi truallin</c:v>
                </c:pt>
                <c:pt idx="3">
                  <c:v>Taksa e fjetjes në hotel</c:v>
                </c:pt>
                <c:pt idx="4">
                  <c:v>Taksa e ndikimit në infrastrukturë nga ndërtimet e reja</c:v>
                </c:pt>
                <c:pt idx="5">
                  <c:v>Taksa mbi kalimin të drejtës pronësisë për pasuritë e paluajtshme</c:v>
                </c:pt>
                <c:pt idx="6">
                  <c:v>Taksa vjetore e mjeteve të përdorura</c:v>
                </c:pt>
                <c:pt idx="7">
                  <c:v>Tatimi mbi të ardhurat personale</c:v>
                </c:pt>
                <c:pt idx="8">
                  <c:v>Taksa e tabelës</c:v>
                </c:pt>
                <c:pt idx="9">
                  <c:v>Taksa e përkohshme për infrastrukturën Arsimore</c:v>
                </c:pt>
              </c:strCache>
            </c:strRef>
          </c:cat>
          <c:val>
            <c:numRef>
              <c:f>'Të ardhura Tatimore, jotatimore'!$B$3:$B$12</c:f>
              <c:numCache>
                <c:formatCode>_(* #,##0_);_(* \(#,##0\);_(* "-"??_);_(@_)</c:formatCode>
                <c:ptCount val="10"/>
                <c:pt idx="0">
                  <c:v>1317844092</c:v>
                </c:pt>
                <c:pt idx="1">
                  <c:v>9892937</c:v>
                </c:pt>
                <c:pt idx="2">
                  <c:v>1337286</c:v>
                </c:pt>
                <c:pt idx="3">
                  <c:v>26525787</c:v>
                </c:pt>
                <c:pt idx="4">
                  <c:v>-725427117</c:v>
                </c:pt>
                <c:pt idx="5">
                  <c:v>60178748</c:v>
                </c:pt>
                <c:pt idx="6">
                  <c:v>-11719137</c:v>
                </c:pt>
                <c:pt idx="7">
                  <c:v>20380050</c:v>
                </c:pt>
                <c:pt idx="8">
                  <c:v>31365040</c:v>
                </c:pt>
                <c:pt idx="9">
                  <c:v>178772867</c:v>
                </c:pt>
              </c:numCache>
            </c:numRef>
          </c:val>
          <c:extLst>
            <c:ext xmlns:c16="http://schemas.microsoft.com/office/drawing/2014/chart" uri="{C3380CC4-5D6E-409C-BE32-E72D297353CC}">
              <c16:uniqueId val="{00000000-AE11-4B8F-9C9E-5FC8B6C7FA90}"/>
            </c:ext>
          </c:extLst>
        </c:ser>
        <c:dLbls>
          <c:showLegendKey val="0"/>
          <c:showVal val="0"/>
          <c:showCatName val="0"/>
          <c:showSerName val="0"/>
          <c:showPercent val="0"/>
          <c:showBubbleSize val="0"/>
        </c:dLbls>
        <c:gapWidth val="150"/>
        <c:axId val="301035616"/>
        <c:axId val="301033952"/>
      </c:barChart>
      <c:lineChart>
        <c:grouping val="standard"/>
        <c:varyColors val="0"/>
        <c:ser>
          <c:idx val="1"/>
          <c:order val="1"/>
          <c:tx>
            <c:strRef>
              <c:f>'Të ardhura Tatimore, jotatimore'!$C$2</c:f>
              <c:strCache>
                <c:ptCount val="1"/>
                <c:pt idx="0">
                  <c:v>Ndryshimi në përqindje</c:v>
                </c:pt>
              </c:strCache>
            </c:strRef>
          </c:tx>
          <c:spPr>
            <a:ln w="28575" cap="rnd">
              <a:solidFill>
                <a:srgbClr val="FF0000"/>
              </a:solidFill>
              <a:round/>
            </a:ln>
            <a:effectLst/>
          </c:spPr>
          <c:marker>
            <c:symbol val="none"/>
          </c:marker>
          <c:cat>
            <c:strRef>
              <c:f>'Të ardhura Tatimore, jotatimore'!$A$3:$A$12</c:f>
              <c:strCache>
                <c:ptCount val="10"/>
                <c:pt idx="0">
                  <c:v>Taksa mbi pasurinë e paluajtshme "ndërtesë"</c:v>
                </c:pt>
                <c:pt idx="1">
                  <c:v>Taksa mbi tokën bujqësore</c:v>
                </c:pt>
                <c:pt idx="2">
                  <c:v>Taksa mbi truallin</c:v>
                </c:pt>
                <c:pt idx="3">
                  <c:v>Taksa e fjetjes në hotel</c:v>
                </c:pt>
                <c:pt idx="4">
                  <c:v>Taksa e ndikimit në infrastrukturë nga ndërtimet e reja</c:v>
                </c:pt>
                <c:pt idx="5">
                  <c:v>Taksa mbi kalimin të drejtës pronësisë për pasuritë e paluajtshme</c:v>
                </c:pt>
                <c:pt idx="6">
                  <c:v>Taksa vjetore e mjeteve të përdorura</c:v>
                </c:pt>
                <c:pt idx="7">
                  <c:v>Tatimi mbi të ardhurat personale</c:v>
                </c:pt>
                <c:pt idx="8">
                  <c:v>Taksa e tabelës</c:v>
                </c:pt>
                <c:pt idx="9">
                  <c:v>Taksa e përkohshme për infrastrukturën Arsimore</c:v>
                </c:pt>
              </c:strCache>
            </c:strRef>
          </c:cat>
          <c:val>
            <c:numRef>
              <c:f>'Të ardhura Tatimore, jotatimore'!$C$3:$C$12</c:f>
              <c:numCache>
                <c:formatCode>_(* #,##0.00_);_(* \(#,##0.00\);_(* "-"??_);_(@_)</c:formatCode>
                <c:ptCount val="10"/>
                <c:pt idx="0">
                  <c:v>53.028628415533596</c:v>
                </c:pt>
                <c:pt idx="1">
                  <c:v>40.20364803389986</c:v>
                </c:pt>
                <c:pt idx="2">
                  <c:v>1.5082845309698054</c:v>
                </c:pt>
                <c:pt idx="3">
                  <c:v>21.482855695545108</c:v>
                </c:pt>
                <c:pt idx="4">
                  <c:v>-10.238297635713298</c:v>
                </c:pt>
                <c:pt idx="5">
                  <c:v>14.334373906350029</c:v>
                </c:pt>
                <c:pt idx="6">
                  <c:v>-2.3357962923387552</c:v>
                </c:pt>
                <c:pt idx="7">
                  <c:v>8.8755571978828502</c:v>
                </c:pt>
                <c:pt idx="8">
                  <c:v>10.502802485013811</c:v>
                </c:pt>
                <c:pt idx="9">
                  <c:v>23.90883774442354</c:v>
                </c:pt>
              </c:numCache>
            </c:numRef>
          </c:val>
          <c:smooth val="0"/>
          <c:extLst>
            <c:ext xmlns:c16="http://schemas.microsoft.com/office/drawing/2014/chart" uri="{C3380CC4-5D6E-409C-BE32-E72D297353CC}">
              <c16:uniqueId val="{00000001-AE11-4B8F-9C9E-5FC8B6C7FA90}"/>
            </c:ext>
          </c:extLst>
        </c:ser>
        <c:dLbls>
          <c:showLegendKey val="0"/>
          <c:showVal val="0"/>
          <c:showCatName val="0"/>
          <c:showSerName val="0"/>
          <c:showPercent val="0"/>
          <c:showBubbleSize val="0"/>
        </c:dLbls>
        <c:marker val="1"/>
        <c:smooth val="0"/>
        <c:axId val="303065056"/>
        <c:axId val="303060896"/>
      </c:lineChart>
      <c:catAx>
        <c:axId val="30103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033952"/>
        <c:crosses val="autoZero"/>
        <c:auto val="1"/>
        <c:lblAlgn val="ctr"/>
        <c:lblOffset val="100"/>
        <c:noMultiLvlLbl val="0"/>
      </c:catAx>
      <c:valAx>
        <c:axId val="30103395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1035616"/>
        <c:crosses val="autoZero"/>
        <c:crossBetween val="between"/>
      </c:valAx>
      <c:valAx>
        <c:axId val="303060896"/>
        <c:scaling>
          <c:orientation val="minMax"/>
        </c:scaling>
        <c:delete val="0"/>
        <c:axPos val="r"/>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065056"/>
        <c:crosses val="max"/>
        <c:crossBetween val="between"/>
      </c:valAx>
      <c:catAx>
        <c:axId val="303065056"/>
        <c:scaling>
          <c:orientation val="minMax"/>
        </c:scaling>
        <c:delete val="1"/>
        <c:axPos val="b"/>
        <c:numFmt formatCode="General" sourceLinked="1"/>
        <c:majorTickMark val="out"/>
        <c:minorTickMark val="none"/>
        <c:tickLblPos val="nextTo"/>
        <c:crossAx val="30306089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sq-AL" sz="1800" b="0" i="0" baseline="0">
                <a:effectLst/>
              </a:rPr>
              <a:t>Ndryshimi në vlerë &amp; në përqindje Të ardhura Jo-Tatimore sipas nënkategorive, , Plan 2024 vs Fakt 2023, Bashkia Tiranë</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'Të ardhura Tatimore, jotatimore'!$H$2</c:f>
              <c:strCache>
                <c:ptCount val="1"/>
                <c:pt idx="0">
                  <c:v>Ndryshimi në vlerë</c:v>
                </c:pt>
              </c:strCache>
            </c:strRef>
          </c:tx>
          <c:spPr>
            <a:solidFill>
              <a:srgbClr val="0070C0"/>
            </a:solidFill>
            <a:ln>
              <a:noFill/>
            </a:ln>
            <a:effectLst/>
          </c:spPr>
          <c:invertIfNegative val="0"/>
          <c:cat>
            <c:strRef>
              <c:f>'Të ardhura Tatimore, jotatimore'!$G$3:$G$10</c:f>
              <c:strCache>
                <c:ptCount val="8"/>
                <c:pt idx="0">
                  <c:v>Tarifat </c:v>
                </c:pt>
                <c:pt idx="1">
                  <c:v>Tarifa e pastrimit</c:v>
                </c:pt>
                <c:pt idx="2">
                  <c:v>Tarifa e parkimit të automjeteve</c:v>
                </c:pt>
                <c:pt idx="3">
                  <c:v>Tarifa për shqyrtimin e kërkesës për leje për punime</c:v>
                </c:pt>
                <c:pt idx="4">
                  <c:v>Tarifa për zënien e hapësirave publike</c:v>
                </c:pt>
                <c:pt idx="5">
                  <c:v>Tarifa e shërbimit të MZSH</c:v>
                </c:pt>
                <c:pt idx="6">
                  <c:v>Të ardhura të tjera</c:v>
                </c:pt>
                <c:pt idx="7">
                  <c:v>Pagesa</c:v>
                </c:pt>
              </c:strCache>
            </c:strRef>
          </c:cat>
          <c:val>
            <c:numRef>
              <c:f>'Të ardhura Tatimore, jotatimore'!$H$3:$H$10</c:f>
              <c:numCache>
                <c:formatCode>_(* #,##0_);_(* \(#,##0\);_(* "-"??_);_(@_)</c:formatCode>
                <c:ptCount val="8"/>
                <c:pt idx="0">
                  <c:v>165036970</c:v>
                </c:pt>
                <c:pt idx="1">
                  <c:v>183336845</c:v>
                </c:pt>
                <c:pt idx="2">
                  <c:v>47620163</c:v>
                </c:pt>
                <c:pt idx="3">
                  <c:v>-52042595</c:v>
                </c:pt>
                <c:pt idx="4">
                  <c:v>-15496540</c:v>
                </c:pt>
                <c:pt idx="5">
                  <c:v>1619097</c:v>
                </c:pt>
                <c:pt idx="6">
                  <c:v>-1011715601.6666667</c:v>
                </c:pt>
                <c:pt idx="7">
                  <c:v>102535688</c:v>
                </c:pt>
              </c:numCache>
            </c:numRef>
          </c:val>
          <c:extLst>
            <c:ext xmlns:c16="http://schemas.microsoft.com/office/drawing/2014/chart" uri="{C3380CC4-5D6E-409C-BE32-E72D297353CC}">
              <c16:uniqueId val="{00000000-CFB8-4EAF-9BB3-CB84407D9FEA}"/>
            </c:ext>
          </c:extLst>
        </c:ser>
        <c:dLbls>
          <c:showLegendKey val="0"/>
          <c:showVal val="0"/>
          <c:showCatName val="0"/>
          <c:showSerName val="0"/>
          <c:showPercent val="0"/>
          <c:showBubbleSize val="0"/>
        </c:dLbls>
        <c:gapWidth val="150"/>
        <c:axId val="303075872"/>
        <c:axId val="303072960"/>
      </c:barChart>
      <c:lineChart>
        <c:grouping val="standard"/>
        <c:varyColors val="0"/>
        <c:ser>
          <c:idx val="1"/>
          <c:order val="1"/>
          <c:tx>
            <c:strRef>
              <c:f>'Të ardhura Tatimore, jotatimore'!$I$2</c:f>
              <c:strCache>
                <c:ptCount val="1"/>
                <c:pt idx="0">
                  <c:v>Ndryshimi në përqindje</c:v>
                </c:pt>
              </c:strCache>
            </c:strRef>
          </c:tx>
          <c:spPr>
            <a:ln w="28575" cap="rnd">
              <a:solidFill>
                <a:schemeClr val="accent2"/>
              </a:solidFill>
              <a:round/>
            </a:ln>
            <a:effectLst/>
          </c:spPr>
          <c:marker>
            <c:symbol val="none"/>
          </c:marker>
          <c:cat>
            <c:strRef>
              <c:f>'Të ardhura Tatimore, jotatimore'!$G$3:$G$10</c:f>
              <c:strCache>
                <c:ptCount val="8"/>
                <c:pt idx="0">
                  <c:v>Tarifat </c:v>
                </c:pt>
                <c:pt idx="1">
                  <c:v>Tarifa e pastrimit</c:v>
                </c:pt>
                <c:pt idx="2">
                  <c:v>Tarifa e parkimit të automjeteve</c:v>
                </c:pt>
                <c:pt idx="3">
                  <c:v>Tarifa për shqyrtimin e kërkesës për leje për punime</c:v>
                </c:pt>
                <c:pt idx="4">
                  <c:v>Tarifa për zënien e hapësirave publike</c:v>
                </c:pt>
                <c:pt idx="5">
                  <c:v>Tarifa e shërbimit të MZSH</c:v>
                </c:pt>
                <c:pt idx="6">
                  <c:v>Të ardhura të tjera</c:v>
                </c:pt>
                <c:pt idx="7">
                  <c:v>Pagesa</c:v>
                </c:pt>
              </c:strCache>
            </c:strRef>
          </c:cat>
          <c:val>
            <c:numRef>
              <c:f>'Të ardhura Tatimore, jotatimore'!$I$3:$I$10</c:f>
              <c:numCache>
                <c:formatCode>_(* #,##0.00_);_(* \(#,##0.00\);_(* "-"??_);_(@_)</c:formatCode>
                <c:ptCount val="8"/>
                <c:pt idx="0">
                  <c:v>4.2511602095185577</c:v>
                </c:pt>
                <c:pt idx="1">
                  <c:v>7.5411164661221592</c:v>
                </c:pt>
                <c:pt idx="2">
                  <c:v>8.2763002694513954</c:v>
                </c:pt>
                <c:pt idx="3">
                  <c:v>-10.366171220989726</c:v>
                </c:pt>
                <c:pt idx="4">
                  <c:v>-4.2398595620084389</c:v>
                </c:pt>
                <c:pt idx="5">
                  <c:v>20.036090026077531</c:v>
                </c:pt>
                <c:pt idx="6">
                  <c:v>-53.256161121120662</c:v>
                </c:pt>
                <c:pt idx="7">
                  <c:v>34.148476492937327</c:v>
                </c:pt>
              </c:numCache>
            </c:numRef>
          </c:val>
          <c:smooth val="0"/>
          <c:extLst>
            <c:ext xmlns:c16="http://schemas.microsoft.com/office/drawing/2014/chart" uri="{C3380CC4-5D6E-409C-BE32-E72D297353CC}">
              <c16:uniqueId val="{00000001-CFB8-4EAF-9BB3-CB84407D9FEA}"/>
            </c:ext>
          </c:extLst>
        </c:ser>
        <c:dLbls>
          <c:showLegendKey val="0"/>
          <c:showVal val="0"/>
          <c:showCatName val="0"/>
          <c:showSerName val="0"/>
          <c:showPercent val="0"/>
          <c:showBubbleSize val="0"/>
        </c:dLbls>
        <c:marker val="1"/>
        <c:smooth val="0"/>
        <c:axId val="303150816"/>
        <c:axId val="303148736"/>
      </c:lineChart>
      <c:catAx>
        <c:axId val="30307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072960"/>
        <c:crosses val="autoZero"/>
        <c:auto val="1"/>
        <c:lblAlgn val="ctr"/>
        <c:lblOffset val="100"/>
        <c:noMultiLvlLbl val="0"/>
      </c:catAx>
      <c:valAx>
        <c:axId val="30307296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075872"/>
        <c:crosses val="autoZero"/>
        <c:crossBetween val="between"/>
      </c:valAx>
      <c:valAx>
        <c:axId val="303148736"/>
        <c:scaling>
          <c:orientation val="minMax"/>
        </c:scaling>
        <c:delete val="0"/>
        <c:axPos val="r"/>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150816"/>
        <c:crosses val="max"/>
        <c:crossBetween val="between"/>
      </c:valAx>
      <c:catAx>
        <c:axId val="303150816"/>
        <c:scaling>
          <c:orientation val="minMax"/>
        </c:scaling>
        <c:delete val="1"/>
        <c:axPos val="b"/>
        <c:numFmt formatCode="General" sourceLinked="1"/>
        <c:majorTickMark val="out"/>
        <c:minorTickMark val="none"/>
        <c:tickLblPos val="nextTo"/>
        <c:crossAx val="30314873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sq-AL"/>
              <a:t>Të</a:t>
            </a:r>
            <a:r>
              <a:rPr lang="sq-AL" baseline="0"/>
              <a:t> ardhura nga buxheti i shtetit dhe te tjera, </a:t>
            </a:r>
            <a:r>
              <a:rPr lang="sq-AL" sz="1800" b="0" i="0" baseline="0">
                <a:effectLst/>
              </a:rPr>
              <a:t>, Plan 2024 vs Fakt 2023, Bashkia Tiranë</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sq-AL" baseline="0"/>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'Të ardhura Tatimore, jotatimore'!$M$2</c:f>
              <c:strCache>
                <c:ptCount val="1"/>
                <c:pt idx="0">
                  <c:v>Ndryshimi në vlerë</c:v>
                </c:pt>
              </c:strCache>
            </c:strRef>
          </c:tx>
          <c:spPr>
            <a:solidFill>
              <a:srgbClr val="00B050"/>
            </a:solidFill>
            <a:ln>
              <a:solidFill>
                <a:srgbClr val="00B050"/>
              </a:solidFill>
            </a:ln>
            <a:effectLst/>
          </c:spPr>
          <c:invertIfNegative val="0"/>
          <c:cat>
            <c:strRef>
              <c:f>'Të ardhura Tatimore, jotatimore'!$L$3:$L$6</c:f>
              <c:strCache>
                <c:ptCount val="4"/>
                <c:pt idx="0">
                  <c:v>Transferta e pakushtëzuar e përgjithshme</c:v>
                </c:pt>
                <c:pt idx="1">
                  <c:v>Të mbartura</c:v>
                </c:pt>
                <c:pt idx="2">
                  <c:v>Të ardhura të planifikuara nga donatorët</c:v>
                </c:pt>
                <c:pt idx="3">
                  <c:v>Transferta e pakushtëzuar sektoriale</c:v>
                </c:pt>
              </c:strCache>
            </c:strRef>
          </c:cat>
          <c:val>
            <c:numRef>
              <c:f>'Të ardhura Tatimore, jotatimore'!$M$3:$M$6</c:f>
              <c:numCache>
                <c:formatCode>_(* #,##0_);_(* \(#,##0\);_(* "-"??_);_(@_)</c:formatCode>
                <c:ptCount val="4"/>
                <c:pt idx="0">
                  <c:v>723895402</c:v>
                </c:pt>
                <c:pt idx="1">
                  <c:v>2000000000</c:v>
                </c:pt>
                <c:pt idx="2">
                  <c:v>1894260.0000000009</c:v>
                </c:pt>
                <c:pt idx="3">
                  <c:v>122373327</c:v>
                </c:pt>
              </c:numCache>
            </c:numRef>
          </c:val>
          <c:extLst>
            <c:ext xmlns:c16="http://schemas.microsoft.com/office/drawing/2014/chart" uri="{C3380CC4-5D6E-409C-BE32-E72D297353CC}">
              <c16:uniqueId val="{00000000-3A5C-471E-8817-6FA477BB08E5}"/>
            </c:ext>
          </c:extLst>
        </c:ser>
        <c:dLbls>
          <c:showLegendKey val="0"/>
          <c:showVal val="0"/>
          <c:showCatName val="0"/>
          <c:showSerName val="0"/>
          <c:showPercent val="0"/>
          <c:showBubbleSize val="0"/>
        </c:dLbls>
        <c:gapWidth val="150"/>
        <c:axId val="310956272"/>
        <c:axId val="310950032"/>
      </c:barChart>
      <c:lineChart>
        <c:grouping val="standard"/>
        <c:varyColors val="0"/>
        <c:ser>
          <c:idx val="1"/>
          <c:order val="1"/>
          <c:tx>
            <c:strRef>
              <c:f>'Të ardhura Tatimore, jotatimore'!$N$2</c:f>
              <c:strCache>
                <c:ptCount val="1"/>
                <c:pt idx="0">
                  <c:v>Ndryshimi në përqindje</c:v>
                </c:pt>
              </c:strCache>
            </c:strRef>
          </c:tx>
          <c:spPr>
            <a:ln w="28575" cap="rnd">
              <a:solidFill>
                <a:srgbClr val="FF0000"/>
              </a:solidFill>
              <a:round/>
            </a:ln>
            <a:effectLst/>
          </c:spPr>
          <c:marker>
            <c:symbol val="none"/>
          </c:marker>
          <c:cat>
            <c:strRef>
              <c:f>'Të ardhura Tatimore, jotatimore'!$L$3:$L$6</c:f>
              <c:strCache>
                <c:ptCount val="4"/>
                <c:pt idx="0">
                  <c:v>Transferta e pakushtëzuar e përgjithshme</c:v>
                </c:pt>
                <c:pt idx="1">
                  <c:v>Të mbartura</c:v>
                </c:pt>
                <c:pt idx="2">
                  <c:v>Të ardhura të planifikuara nga donatorët</c:v>
                </c:pt>
                <c:pt idx="3">
                  <c:v>Transferta e pakushtëzuar sektoriale</c:v>
                </c:pt>
              </c:strCache>
            </c:strRef>
          </c:cat>
          <c:val>
            <c:numRef>
              <c:f>'Të ardhura Tatimore, jotatimore'!$N$3:$N$6</c:f>
              <c:numCache>
                <c:formatCode>_(* #,##0.00_);_(* \(#,##0.00\);_(* "-"??_);_(@_)</c:formatCode>
                <c:ptCount val="4"/>
                <c:pt idx="0">
                  <c:v>24.060597990418703</c:v>
                </c:pt>
                <c:pt idx="1">
                  <c:v>25</c:v>
                </c:pt>
                <c:pt idx="2">
                  <c:v>32.730511085722839</c:v>
                </c:pt>
                <c:pt idx="3">
                  <c:v>9.2360370686545483</c:v>
                </c:pt>
              </c:numCache>
            </c:numRef>
          </c:val>
          <c:smooth val="0"/>
          <c:extLst>
            <c:ext xmlns:c16="http://schemas.microsoft.com/office/drawing/2014/chart" uri="{C3380CC4-5D6E-409C-BE32-E72D297353CC}">
              <c16:uniqueId val="{00000001-3A5C-471E-8817-6FA477BB08E5}"/>
            </c:ext>
          </c:extLst>
        </c:ser>
        <c:dLbls>
          <c:showLegendKey val="0"/>
          <c:showVal val="0"/>
          <c:showCatName val="0"/>
          <c:showSerName val="0"/>
          <c:showPercent val="0"/>
          <c:showBubbleSize val="0"/>
        </c:dLbls>
        <c:marker val="1"/>
        <c:smooth val="0"/>
        <c:axId val="303075456"/>
        <c:axId val="303060480"/>
      </c:lineChart>
      <c:catAx>
        <c:axId val="31095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950032"/>
        <c:crosses val="autoZero"/>
        <c:auto val="1"/>
        <c:lblAlgn val="ctr"/>
        <c:lblOffset val="100"/>
        <c:noMultiLvlLbl val="0"/>
      </c:catAx>
      <c:valAx>
        <c:axId val="3109500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0956272"/>
        <c:crosses val="autoZero"/>
        <c:crossBetween val="between"/>
      </c:valAx>
      <c:valAx>
        <c:axId val="303060480"/>
        <c:scaling>
          <c:orientation val="minMax"/>
        </c:scaling>
        <c:delete val="0"/>
        <c:axPos val="r"/>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075456"/>
        <c:crosses val="max"/>
        <c:crossBetween val="between"/>
      </c:valAx>
      <c:catAx>
        <c:axId val="303075456"/>
        <c:scaling>
          <c:orientation val="minMax"/>
        </c:scaling>
        <c:delete val="1"/>
        <c:axPos val="b"/>
        <c:numFmt formatCode="General" sourceLinked="1"/>
        <c:majorTickMark val="out"/>
        <c:minorTickMark val="none"/>
        <c:tickLblPos val="nextTo"/>
        <c:crossAx val="30306048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sq-AL"/>
              <a:t>Taksa</a:t>
            </a:r>
            <a:r>
              <a:rPr lang="sq-AL" baseline="0"/>
              <a:t> e përkohshme për Infrastrukturën Arsimore, </a:t>
            </a:r>
            <a:r>
              <a:rPr lang="sq-AL" sz="1800" b="0" i="0" baseline="0">
                <a:effectLst/>
              </a:rPr>
              <a:t>, Plan 2024 vs Fakt 2023, Bashkia Tiranë</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manualLayout>
          <c:xMode val="edge"/>
          <c:yMode val="edge"/>
          <c:x val="0.24682053739294882"/>
          <c:y val="1.5143574801806975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'Të ardhura Tatimore, jotatimore'!$B$44</c:f>
              <c:strCache>
                <c:ptCount val="1"/>
                <c:pt idx="0">
                  <c:v>Ndryshimi në vlerë</c:v>
                </c:pt>
              </c:strCache>
            </c:strRef>
          </c:tx>
          <c:spPr>
            <a:solidFill>
              <a:schemeClr val="accent1"/>
            </a:solidFill>
            <a:ln>
              <a:noFill/>
            </a:ln>
            <a:effectLst/>
          </c:spPr>
          <c:invertIfNegative val="0"/>
          <c:dPt>
            <c:idx val="0"/>
            <c:invertIfNegative val="0"/>
            <c:bubble3D val="0"/>
            <c:spPr>
              <a:solidFill>
                <a:srgbClr val="FFFF00"/>
              </a:solidFill>
              <a:ln>
                <a:noFill/>
              </a:ln>
              <a:effectLst/>
            </c:spPr>
            <c:extLst>
              <c:ext xmlns:c16="http://schemas.microsoft.com/office/drawing/2014/chart" uri="{C3380CC4-5D6E-409C-BE32-E72D297353CC}">
                <c16:uniqueId val="{00000005-7BB6-4FF8-932C-698B6FFEA2F2}"/>
              </c:ext>
            </c:extLst>
          </c:dPt>
          <c:cat>
            <c:strRef>
              <c:f>'Të ardhura Tatimore, jotatimore'!$A$45:$A$47</c:f>
              <c:strCache>
                <c:ptCount val="3"/>
                <c:pt idx="0">
                  <c:v>Taksa e përkohshme për infrastrukturën Arsimore</c:v>
                </c:pt>
                <c:pt idx="1">
                  <c:v>Familjarët</c:v>
                </c:pt>
                <c:pt idx="2">
                  <c:v>Subjektet Tregtare </c:v>
                </c:pt>
              </c:strCache>
            </c:strRef>
          </c:cat>
          <c:val>
            <c:numRef>
              <c:f>'Të ardhura Tatimore, jotatimore'!$B$45:$B$47</c:f>
              <c:numCache>
                <c:formatCode>_(* #,##0_);_(* \(#,##0\);_(* "-"??_);_(@_)</c:formatCode>
                <c:ptCount val="3"/>
                <c:pt idx="0">
                  <c:v>178772867</c:v>
                </c:pt>
                <c:pt idx="1">
                  <c:v>17388945</c:v>
                </c:pt>
                <c:pt idx="2">
                  <c:v>161383922</c:v>
                </c:pt>
              </c:numCache>
            </c:numRef>
          </c:val>
          <c:extLst>
            <c:ext xmlns:c16="http://schemas.microsoft.com/office/drawing/2014/chart" uri="{C3380CC4-5D6E-409C-BE32-E72D297353CC}">
              <c16:uniqueId val="{00000000-2490-45BE-810C-CD74404A90CD}"/>
            </c:ext>
          </c:extLst>
        </c:ser>
        <c:dLbls>
          <c:showLegendKey val="0"/>
          <c:showVal val="0"/>
          <c:showCatName val="0"/>
          <c:showSerName val="0"/>
          <c:showPercent val="0"/>
          <c:showBubbleSize val="0"/>
        </c:dLbls>
        <c:gapWidth val="150"/>
        <c:axId val="303146656"/>
        <c:axId val="303141664"/>
      </c:barChart>
      <c:lineChart>
        <c:grouping val="standard"/>
        <c:varyColors val="0"/>
        <c:ser>
          <c:idx val="1"/>
          <c:order val="1"/>
          <c:tx>
            <c:strRef>
              <c:f>'Të ardhura Tatimore, jotatimore'!$C$44</c:f>
              <c:strCache>
                <c:ptCount val="1"/>
                <c:pt idx="0">
                  <c:v>Ndryshimi në përqindje</c:v>
                </c:pt>
              </c:strCache>
            </c:strRef>
          </c:tx>
          <c:spPr>
            <a:ln w="28575" cap="rnd">
              <a:solidFill>
                <a:srgbClr val="FF0000"/>
              </a:solidFill>
              <a:round/>
            </a:ln>
            <a:effectLst/>
          </c:spPr>
          <c:marker>
            <c:symbol val="none"/>
          </c:marker>
          <c:cat>
            <c:strRef>
              <c:f>'Të ardhura Tatimore, jotatimore'!$A$45:$A$47</c:f>
              <c:strCache>
                <c:ptCount val="3"/>
                <c:pt idx="0">
                  <c:v>Taksa e përkohshme për infrastrukturën Arsimore</c:v>
                </c:pt>
                <c:pt idx="1">
                  <c:v>Familjarët</c:v>
                </c:pt>
                <c:pt idx="2">
                  <c:v>Subjektet Tregtare </c:v>
                </c:pt>
              </c:strCache>
            </c:strRef>
          </c:cat>
          <c:val>
            <c:numRef>
              <c:f>'Të ardhura Tatimore, jotatimore'!$C$45:$C$47</c:f>
              <c:numCache>
                <c:formatCode>_(* #,##0.00_);_(* \(#,##0.00\);_(* "-"??_);_(@_)</c:formatCode>
                <c:ptCount val="3"/>
                <c:pt idx="0">
                  <c:v>23.90883774442354</c:v>
                </c:pt>
                <c:pt idx="1">
                  <c:v>7.4276479596403515</c:v>
                </c:pt>
                <c:pt idx="2">
                  <c:v>31.421119570170465</c:v>
                </c:pt>
              </c:numCache>
            </c:numRef>
          </c:val>
          <c:smooth val="0"/>
          <c:extLst>
            <c:ext xmlns:c16="http://schemas.microsoft.com/office/drawing/2014/chart" uri="{C3380CC4-5D6E-409C-BE32-E72D297353CC}">
              <c16:uniqueId val="{00000001-2490-45BE-810C-CD74404A90CD}"/>
            </c:ext>
          </c:extLst>
        </c:ser>
        <c:dLbls>
          <c:showLegendKey val="0"/>
          <c:showVal val="0"/>
          <c:showCatName val="0"/>
          <c:showSerName val="0"/>
          <c:showPercent val="0"/>
          <c:showBubbleSize val="0"/>
        </c:dLbls>
        <c:marker val="1"/>
        <c:smooth val="0"/>
        <c:axId val="305035712"/>
        <c:axId val="305034048"/>
      </c:lineChart>
      <c:catAx>
        <c:axId val="303146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141664"/>
        <c:crosses val="autoZero"/>
        <c:auto val="1"/>
        <c:lblAlgn val="ctr"/>
        <c:lblOffset val="100"/>
        <c:noMultiLvlLbl val="0"/>
      </c:catAx>
      <c:valAx>
        <c:axId val="30314166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3146656"/>
        <c:crosses val="autoZero"/>
        <c:crossBetween val="between"/>
      </c:valAx>
      <c:valAx>
        <c:axId val="305034048"/>
        <c:scaling>
          <c:orientation val="minMax"/>
        </c:scaling>
        <c:delete val="0"/>
        <c:axPos val="r"/>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035712"/>
        <c:crosses val="max"/>
        <c:crossBetween val="between"/>
      </c:valAx>
      <c:catAx>
        <c:axId val="305035712"/>
        <c:scaling>
          <c:orientation val="minMax"/>
        </c:scaling>
        <c:delete val="1"/>
        <c:axPos val="b"/>
        <c:numFmt formatCode="General" sourceLinked="1"/>
        <c:majorTickMark val="out"/>
        <c:minorTickMark val="none"/>
        <c:tickLblPos val="nextTo"/>
        <c:crossAx val="30503404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Taksa e përkohshme për infrastrukturën Arsimore</a:t>
            </a:r>
            <a:r>
              <a:rPr lang="sq-AL"/>
              <a:t> ndër vite, Bashkia Tiranë</a:t>
            </a:r>
            <a:endParaRPr lang="en-US"/>
          </a:p>
        </c:rich>
      </c:tx>
      <c:layout>
        <c:manualLayout>
          <c:xMode val="edge"/>
          <c:yMode val="edge"/>
          <c:x val="0.23875303412686641"/>
          <c:y val="1.58216809352482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'Të ardhura Tatimore, jotatimore'!$A$54</c:f>
              <c:strCache>
                <c:ptCount val="1"/>
                <c:pt idx="0">
                  <c:v>Taksa e përkohshme për infrastrukturën Arsimore</c:v>
                </c:pt>
              </c:strCache>
            </c:strRef>
          </c:tx>
          <c:spPr>
            <a:solidFill>
              <a:schemeClr val="accent1"/>
            </a:solidFill>
            <a:ln>
              <a:noFill/>
            </a:ln>
            <a:effectLst/>
            <a:sp3d/>
          </c:spPr>
          <c:invertIfNegative val="0"/>
          <c:dPt>
            <c:idx val="7"/>
            <c:invertIfNegative val="0"/>
            <c:bubble3D val="0"/>
            <c:spPr>
              <a:solidFill>
                <a:srgbClr val="00B050"/>
              </a:solidFill>
              <a:ln>
                <a:noFill/>
              </a:ln>
              <a:effectLst/>
              <a:sp3d/>
            </c:spPr>
            <c:extLst>
              <c:ext xmlns:c16="http://schemas.microsoft.com/office/drawing/2014/chart" uri="{C3380CC4-5D6E-409C-BE32-E72D297353CC}">
                <c16:uniqueId val="{00000004-E3E5-4F7A-BF9D-639AAA1F6A23}"/>
              </c:ext>
            </c:extLst>
          </c:dPt>
          <c:cat>
            <c:numRef>
              <c:f>'Të ardhura Tatimore, jotatimore'!$B$53:$I$53</c:f>
              <c:numCache>
                <c:formatCode>General</c:formatCode>
                <c:ptCount val="8"/>
                <c:pt idx="0">
                  <c:v>2017</c:v>
                </c:pt>
                <c:pt idx="1">
                  <c:v>2018</c:v>
                </c:pt>
                <c:pt idx="2">
                  <c:v>2019</c:v>
                </c:pt>
                <c:pt idx="3">
                  <c:v>2020</c:v>
                </c:pt>
                <c:pt idx="4">
                  <c:v>2021</c:v>
                </c:pt>
                <c:pt idx="5">
                  <c:v>2022</c:v>
                </c:pt>
                <c:pt idx="6">
                  <c:v>2023</c:v>
                </c:pt>
                <c:pt idx="7">
                  <c:v>2024</c:v>
                </c:pt>
              </c:numCache>
            </c:numRef>
          </c:cat>
          <c:val>
            <c:numRef>
              <c:f>'Të ardhura Tatimore, jotatimore'!$B$54:$I$54</c:f>
              <c:numCache>
                <c:formatCode>General</c:formatCode>
                <c:ptCount val="8"/>
                <c:pt idx="0">
                  <c:v>681927166</c:v>
                </c:pt>
                <c:pt idx="1">
                  <c:v>730095161</c:v>
                </c:pt>
                <c:pt idx="2">
                  <c:v>699773149</c:v>
                </c:pt>
                <c:pt idx="3">
                  <c:v>649392794</c:v>
                </c:pt>
                <c:pt idx="4">
                  <c:v>756967278</c:v>
                </c:pt>
                <c:pt idx="5">
                  <c:v>759519645</c:v>
                </c:pt>
                <c:pt idx="6">
                  <c:v>747727133</c:v>
                </c:pt>
                <c:pt idx="7" formatCode="_(* #,##0_);_(* \(#,##0\);_(* &quot;-&quot;??_);_(@_)">
                  <c:v>926500000</c:v>
                </c:pt>
              </c:numCache>
            </c:numRef>
          </c:val>
          <c:extLst>
            <c:ext xmlns:c16="http://schemas.microsoft.com/office/drawing/2014/chart" uri="{C3380CC4-5D6E-409C-BE32-E72D297353CC}">
              <c16:uniqueId val="{00000000-E3E5-4F7A-BF9D-639AAA1F6A23}"/>
            </c:ext>
          </c:extLst>
        </c:ser>
        <c:dLbls>
          <c:showLegendKey val="0"/>
          <c:showVal val="0"/>
          <c:showCatName val="0"/>
          <c:showSerName val="0"/>
          <c:showPercent val="0"/>
          <c:showBubbleSize val="0"/>
        </c:dLbls>
        <c:gapWidth val="150"/>
        <c:shape val="box"/>
        <c:axId val="27260752"/>
        <c:axId val="27262832"/>
        <c:axId val="0"/>
      </c:bar3DChart>
      <c:catAx>
        <c:axId val="272607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62832"/>
        <c:crosses val="autoZero"/>
        <c:auto val="1"/>
        <c:lblAlgn val="ctr"/>
        <c:lblOffset val="100"/>
        <c:noMultiLvlLbl val="0"/>
      </c:catAx>
      <c:valAx>
        <c:axId val="27262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60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'Shpenzime plan 2024'!$B$2</c:f>
              <c:strCache>
                <c:ptCount val="1"/>
                <c:pt idx="0">
                  <c:v>Pagat</c:v>
                </c:pt>
              </c:strCache>
            </c:strRef>
          </c:tx>
          <c:spPr>
            <a:solidFill>
              <a:schemeClr val="accent1"/>
            </a:solidFill>
            <a:ln>
              <a:noFill/>
            </a:ln>
            <a:effectLst/>
          </c:spPr>
          <c:invertIfNegative val="0"/>
          <c:cat>
            <c:strRef>
              <c:extLst>
                <c:ext xmlns:c15="http://schemas.microsoft.com/office/drawing/2012/chart" uri="{02D57815-91ED-43cb-92C2-25804820EDAC}">
                  <c15:fullRef>
                    <c15:sqref>'Shpenzime plan 2024'!$A$3:$A$20</c15:sqref>
                  </c15:fullRef>
                </c:ext>
              </c:extLst>
              <c:f>'Shpenzime plan 2024'!$A$4:$A$20</c:f>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xmlns:c15="http://schemas.microsoft.com/office/drawing/2012/chart" uri="{02D57815-91ED-43cb-92C2-25804820EDAC}">
                  <c15:fullRef>
                    <c15:sqref>'Shpenzime plan 2024'!$B$3:$B$20</c15:sqref>
                  </c15:fullRef>
                </c:ext>
              </c:extLst>
              <c:f>'Shpenzime plan 2024'!$B$4:$B$20</c:f>
              <c:numCache>
                <c:formatCode>#,##0</c:formatCode>
                <c:ptCount val="17"/>
                <c:pt idx="0">
                  <c:v>585692000</c:v>
                </c:pt>
                <c:pt idx="1">
                  <c:v>891508000</c:v>
                </c:pt>
                <c:pt idx="2" formatCode="_(* #,##0_);_(* \(#,##0\);_(* &quot;-&quot;??_);_(@_)">
                  <c:v>2384464510</c:v>
                </c:pt>
                <c:pt idx="3">
                  <c:v>1553721000</c:v>
                </c:pt>
                <c:pt idx="4" formatCode="_(* #,##0_);_(* \(#,##0\);_(* &quot;-&quot;??_);_(@_)">
                  <c:v>0</c:v>
                </c:pt>
                <c:pt idx="5" formatCode="_(* #,##0_);_(* \(#,##0\);_(* &quot;-&quot;??_);_(@_)">
                  <c:v>0</c:v>
                </c:pt>
                <c:pt idx="6">
                  <c:v>772252000</c:v>
                </c:pt>
                <c:pt idx="7">
                  <c:v>187688000</c:v>
                </c:pt>
                <c:pt idx="8">
                  <c:v>135559000</c:v>
                </c:pt>
                <c:pt idx="9">
                  <c:v>570619000</c:v>
                </c:pt>
                <c:pt idx="10">
                  <c:v>45107000</c:v>
                </c:pt>
                <c:pt idx="11">
                  <c:v>87638000</c:v>
                </c:pt>
                <c:pt idx="12">
                  <c:v>187216000</c:v>
                </c:pt>
                <c:pt idx="13">
                  <c:v>172998000</c:v>
                </c:pt>
                <c:pt idx="14">
                  <c:v>158530000</c:v>
                </c:pt>
                <c:pt idx="15" formatCode="_(* #,##0_);_(* \(#,##0\);_(* &quot;-&quot;??_);_(@_)">
                  <c:v>0</c:v>
                </c:pt>
                <c:pt idx="16" formatCode="_(* #,##0_);_(* \(#,##0\);_(* &quot;-&quot;??_);_(@_)">
                  <c:v>0</c:v>
                </c:pt>
              </c:numCache>
            </c:numRef>
          </c:val>
          <c:extLst>
            <c:ext xmlns:c16="http://schemas.microsoft.com/office/drawing/2014/chart" uri="{C3380CC4-5D6E-409C-BE32-E72D297353CC}">
              <c16:uniqueId val="{00000000-4FE9-4DFD-9286-78717E7D05F3}"/>
            </c:ext>
          </c:extLst>
        </c:ser>
        <c:ser>
          <c:idx val="1"/>
          <c:order val="1"/>
          <c:tx>
            <c:strRef>
              <c:f>'Shpenzime plan 2024'!$C$2</c:f>
              <c:strCache>
                <c:ptCount val="1"/>
                <c:pt idx="0">
                  <c:v>Sig.shoqërore</c:v>
                </c:pt>
              </c:strCache>
            </c:strRef>
          </c:tx>
          <c:spPr>
            <a:solidFill>
              <a:schemeClr val="accent2"/>
            </a:solidFill>
            <a:ln>
              <a:noFill/>
            </a:ln>
            <a:effectLst/>
          </c:spPr>
          <c:invertIfNegative val="0"/>
          <c:cat>
            <c:strRef>
              <c:extLst>
                <c:ext xmlns:c15="http://schemas.microsoft.com/office/drawing/2012/chart" uri="{02D57815-91ED-43cb-92C2-25804820EDAC}">
                  <c15:fullRef>
                    <c15:sqref>'Shpenzime plan 2024'!$A$3:$A$20</c15:sqref>
                  </c15:fullRef>
                </c:ext>
              </c:extLst>
              <c:f>'Shpenzime plan 2024'!$A$4:$A$20</c:f>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xmlns:c15="http://schemas.microsoft.com/office/drawing/2012/chart" uri="{02D57815-91ED-43cb-92C2-25804820EDAC}">
                  <c15:fullRef>
                    <c15:sqref>'Shpenzime plan 2024'!$C$3:$C$20</c15:sqref>
                  </c15:fullRef>
                </c:ext>
              </c:extLst>
              <c:f>'Shpenzime plan 2024'!$C$4:$C$20</c:f>
              <c:numCache>
                <c:formatCode>#,##0</c:formatCode>
                <c:ptCount val="17"/>
                <c:pt idx="0">
                  <c:v>97837000</c:v>
                </c:pt>
                <c:pt idx="1">
                  <c:v>148910000</c:v>
                </c:pt>
                <c:pt idx="2" formatCode="_(* #,##0_);_(* \(#,##0\);_(* &quot;-&quot;??_);_(@_)">
                  <c:v>345123000</c:v>
                </c:pt>
                <c:pt idx="3">
                  <c:v>302090104</c:v>
                </c:pt>
                <c:pt idx="4" formatCode="_(* #,##0_);_(* \(#,##0\);_(* &quot;-&quot;??_);_(@_)">
                  <c:v>0</c:v>
                </c:pt>
                <c:pt idx="5" formatCode="_(* #,##0_);_(* \(#,##0\);_(* &quot;-&quot;??_);_(@_)">
                  <c:v>0</c:v>
                </c:pt>
                <c:pt idx="6">
                  <c:v>128965000</c:v>
                </c:pt>
                <c:pt idx="7">
                  <c:v>31344000</c:v>
                </c:pt>
                <c:pt idx="8">
                  <c:v>22640000</c:v>
                </c:pt>
                <c:pt idx="9">
                  <c:v>95495000</c:v>
                </c:pt>
                <c:pt idx="10">
                  <c:v>7533000</c:v>
                </c:pt>
                <c:pt idx="11">
                  <c:v>14638000</c:v>
                </c:pt>
                <c:pt idx="12">
                  <c:v>31265000</c:v>
                </c:pt>
                <c:pt idx="13">
                  <c:v>28952000</c:v>
                </c:pt>
                <c:pt idx="14">
                  <c:v>26474000</c:v>
                </c:pt>
                <c:pt idx="15" formatCode="_(* #,##0_);_(* \(#,##0\);_(* &quot;-&quot;??_);_(@_)">
                  <c:v>0</c:v>
                </c:pt>
                <c:pt idx="16" formatCode="_(* #,##0_);_(* \(#,##0\);_(* &quot;-&quot;??_);_(@_)">
                  <c:v>0</c:v>
                </c:pt>
              </c:numCache>
            </c:numRef>
          </c:val>
          <c:extLst>
            <c:ext xmlns:c16="http://schemas.microsoft.com/office/drawing/2014/chart" uri="{C3380CC4-5D6E-409C-BE32-E72D297353CC}">
              <c16:uniqueId val="{00000001-4FE9-4DFD-9286-78717E7D05F3}"/>
            </c:ext>
          </c:extLst>
        </c:ser>
        <c:ser>
          <c:idx val="2"/>
          <c:order val="2"/>
          <c:tx>
            <c:strRef>
              <c:f>'Shpenzime plan 2024'!$D$2</c:f>
              <c:strCache>
                <c:ptCount val="1"/>
                <c:pt idx="0">
                  <c:v>Shp.Operative&amp;mirëmbajtje</c:v>
                </c:pt>
              </c:strCache>
            </c:strRef>
          </c:tx>
          <c:spPr>
            <a:solidFill>
              <a:schemeClr val="accent3"/>
            </a:solidFill>
            <a:ln>
              <a:noFill/>
            </a:ln>
            <a:effectLst/>
          </c:spPr>
          <c:invertIfNegative val="0"/>
          <c:cat>
            <c:strRef>
              <c:extLst>
                <c:ext xmlns:c15="http://schemas.microsoft.com/office/drawing/2012/chart" uri="{02D57815-91ED-43cb-92C2-25804820EDAC}">
                  <c15:fullRef>
                    <c15:sqref>'Shpenzime plan 2024'!$A$3:$A$20</c15:sqref>
                  </c15:fullRef>
                </c:ext>
              </c:extLst>
              <c:f>'Shpenzime plan 2024'!$A$4:$A$20</c:f>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xmlns:c15="http://schemas.microsoft.com/office/drawing/2012/chart" uri="{02D57815-91ED-43cb-92C2-25804820EDAC}">
                  <c15:fullRef>
                    <c15:sqref>'Shpenzime plan 2024'!$D$3:$D$20</c15:sqref>
                  </c15:fullRef>
                </c:ext>
              </c:extLst>
              <c:f>'Shpenzime plan 2024'!$D$4:$D$20</c:f>
              <c:numCache>
                <c:formatCode>#,##0</c:formatCode>
                <c:ptCount val="17"/>
                <c:pt idx="0">
                  <c:v>689520619</c:v>
                </c:pt>
                <c:pt idx="1">
                  <c:v>814100000</c:v>
                </c:pt>
                <c:pt idx="2">
                  <c:v>1371588988</c:v>
                </c:pt>
                <c:pt idx="3">
                  <c:v>609731705</c:v>
                </c:pt>
                <c:pt idx="4">
                  <c:v>33950000</c:v>
                </c:pt>
                <c:pt idx="5">
                  <c:v>2916889090</c:v>
                </c:pt>
                <c:pt idx="6">
                  <c:v>468000000</c:v>
                </c:pt>
                <c:pt idx="7">
                  <c:v>171050000</c:v>
                </c:pt>
                <c:pt idx="8">
                  <c:v>507000000</c:v>
                </c:pt>
                <c:pt idx="9">
                  <c:v>30000000</c:v>
                </c:pt>
                <c:pt idx="10">
                  <c:v>110600224</c:v>
                </c:pt>
                <c:pt idx="11">
                  <c:v>310972000</c:v>
                </c:pt>
                <c:pt idx="12">
                  <c:v>129461045</c:v>
                </c:pt>
                <c:pt idx="13">
                  <c:v>161645920</c:v>
                </c:pt>
                <c:pt idx="14">
                  <c:v>55296000</c:v>
                </c:pt>
                <c:pt idx="15" formatCode="_(* #,##0_);_(* \(#,##0\);_(* &quot;-&quot;??_);_(@_)">
                  <c:v>0</c:v>
                </c:pt>
                <c:pt idx="16" formatCode="_(* #,##0_);_(* \(#,##0\);_(* &quot;-&quot;??_);_(@_)">
                  <c:v>0</c:v>
                </c:pt>
              </c:numCache>
            </c:numRef>
          </c:val>
          <c:extLst>
            <c:ext xmlns:c16="http://schemas.microsoft.com/office/drawing/2014/chart" uri="{C3380CC4-5D6E-409C-BE32-E72D297353CC}">
              <c16:uniqueId val="{00000002-4FE9-4DFD-9286-78717E7D05F3}"/>
            </c:ext>
          </c:extLst>
        </c:ser>
        <c:ser>
          <c:idx val="3"/>
          <c:order val="3"/>
          <c:tx>
            <c:strRef>
              <c:f>'Shpenzime plan 2024'!$E$2</c:f>
              <c:strCache>
                <c:ptCount val="1"/>
                <c:pt idx="0">
                  <c:v>Transferime</c:v>
                </c:pt>
              </c:strCache>
            </c:strRef>
          </c:tx>
          <c:spPr>
            <a:solidFill>
              <a:schemeClr val="accent4"/>
            </a:solidFill>
            <a:ln>
              <a:noFill/>
            </a:ln>
            <a:effectLst/>
          </c:spPr>
          <c:invertIfNegative val="0"/>
          <c:cat>
            <c:strRef>
              <c:extLst>
                <c:ext xmlns:c15="http://schemas.microsoft.com/office/drawing/2012/chart" uri="{02D57815-91ED-43cb-92C2-25804820EDAC}">
                  <c15:fullRef>
                    <c15:sqref>'Shpenzime plan 2024'!$A$3:$A$20</c15:sqref>
                  </c15:fullRef>
                </c:ext>
              </c:extLst>
              <c:f>'Shpenzime plan 2024'!$A$4:$A$20</c:f>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xmlns:c15="http://schemas.microsoft.com/office/drawing/2012/chart" uri="{02D57815-91ED-43cb-92C2-25804820EDAC}">
                  <c15:fullRef>
                    <c15:sqref>'Shpenzime plan 2024'!$E$3:$E$20</c15:sqref>
                  </c15:fullRef>
                </c:ext>
              </c:extLst>
              <c:f>'Shpenzime plan 2024'!$E$4:$E$20</c:f>
              <c:numCache>
                <c:formatCode>#,##0</c:formatCode>
                <c:ptCount val="17"/>
                <c:pt idx="0">
                  <c:v>359143520</c:v>
                </c:pt>
                <c:pt idx="1" formatCode="_(* #,##0_);_(* \(#,##0\);_(* &quot;-&quot;??_);_(@_)">
                  <c:v>0</c:v>
                </c:pt>
                <c:pt idx="2">
                  <c:v>15000000</c:v>
                </c:pt>
                <c:pt idx="3" formatCode="_(* #,##0_);_(* \(#,##0\);_(* &quot;-&quot;??_);_(@_)">
                  <c:v>0</c:v>
                </c:pt>
                <c:pt idx="4">
                  <c:v>20000000</c:v>
                </c:pt>
                <c:pt idx="5" formatCode="_(* #,##0_);_(* \(#,##0\);_(* &quot;-&quot;??_);_(@_)">
                  <c:v>0</c:v>
                </c:pt>
                <c:pt idx="6" formatCode="_(* #,##0_);_(* \(#,##0\);_(* &quot;-&quot;??_);_(@_)">
                  <c:v>0</c:v>
                </c:pt>
                <c:pt idx="7" formatCode="_(* #,##0_);_(* \(#,##0\);_(* &quot;-&quot;??_);_(@_)">
                  <c:v>0</c:v>
                </c:pt>
                <c:pt idx="8" formatCode="_(* #,##0_);_(* \(#,##0\);_(* &quot;-&quot;??_);_(@_)">
                  <c:v>0</c:v>
                </c:pt>
                <c:pt idx="9" formatCode="_(* #,##0_);_(* \(#,##0\);_(* &quot;-&quot;??_);_(@_)">
                  <c:v>0</c:v>
                </c:pt>
                <c:pt idx="10">
                  <c:v>17685750</c:v>
                </c:pt>
                <c:pt idx="11">
                  <c:v>108600000</c:v>
                </c:pt>
                <c:pt idx="12" formatCode="_(* #,##0_);_(* \(#,##0\);_(* &quot;-&quot;??_);_(@_)">
                  <c:v>0</c:v>
                </c:pt>
                <c:pt idx="13">
                  <c:v>300000</c:v>
                </c:pt>
                <c:pt idx="14" formatCode="_(* #,##0_);_(* \(#,##0\);_(* &quot;-&quot;??_);_(@_)">
                  <c:v>0</c:v>
                </c:pt>
                <c:pt idx="15" formatCode="_(* #,##0_);_(* \(#,##0\);_(* &quot;-&quot;??_);_(@_)">
                  <c:v>0</c:v>
                </c:pt>
                <c:pt idx="16" formatCode="_(* #,##0_);_(* \(#,##0\);_(* &quot;-&quot;??_);_(@_)">
                  <c:v>0</c:v>
                </c:pt>
              </c:numCache>
            </c:numRef>
          </c:val>
          <c:extLst>
            <c:ext xmlns:c16="http://schemas.microsoft.com/office/drawing/2014/chart" uri="{C3380CC4-5D6E-409C-BE32-E72D297353CC}">
              <c16:uniqueId val="{00000003-4FE9-4DFD-9286-78717E7D05F3}"/>
            </c:ext>
          </c:extLst>
        </c:ser>
        <c:ser>
          <c:idx val="4"/>
          <c:order val="4"/>
          <c:tx>
            <c:strRef>
              <c:f>'Shpenzime plan 2024'!$F$2</c:f>
              <c:strCache>
                <c:ptCount val="1"/>
                <c:pt idx="0">
                  <c:v>Transferime tek individët</c:v>
                </c:pt>
              </c:strCache>
            </c:strRef>
          </c:tx>
          <c:spPr>
            <a:solidFill>
              <a:schemeClr val="accent5"/>
            </a:solidFill>
            <a:ln>
              <a:noFill/>
            </a:ln>
            <a:effectLst/>
          </c:spPr>
          <c:invertIfNegative val="0"/>
          <c:cat>
            <c:strRef>
              <c:extLst>
                <c:ext xmlns:c15="http://schemas.microsoft.com/office/drawing/2012/chart" uri="{02D57815-91ED-43cb-92C2-25804820EDAC}">
                  <c15:fullRef>
                    <c15:sqref>'Shpenzime plan 2024'!$A$3:$A$20</c15:sqref>
                  </c15:fullRef>
                </c:ext>
              </c:extLst>
              <c:f>'Shpenzime plan 2024'!$A$4:$A$20</c:f>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xmlns:c15="http://schemas.microsoft.com/office/drawing/2012/chart" uri="{02D57815-91ED-43cb-92C2-25804820EDAC}">
                  <c15:fullRef>
                    <c15:sqref>'Shpenzime plan 2024'!$F$3:$F$20</c15:sqref>
                  </c15:fullRef>
                </c:ext>
              </c:extLst>
              <c:f>'Shpenzime plan 2024'!$F$4:$F$20</c:f>
              <c:numCache>
                <c:formatCode>#,##0</c:formatCode>
                <c:ptCount val="17"/>
                <c:pt idx="0">
                  <c:v>0</c:v>
                </c:pt>
                <c:pt idx="1" formatCode="_(* #,##0_);_(* \(#,##0\);_(* &quot;-&quot;??_);_(@_)">
                  <c:v>0</c:v>
                </c:pt>
                <c:pt idx="2">
                  <c:v>1000000</c:v>
                </c:pt>
                <c:pt idx="3">
                  <c:v>115000000</c:v>
                </c:pt>
                <c:pt idx="4">
                  <c:v>487500000</c:v>
                </c:pt>
                <c:pt idx="5" formatCode="_(* #,##0_);_(* \(#,##0\);_(* &quot;-&quot;??_);_(@_)">
                  <c:v>0</c:v>
                </c:pt>
                <c:pt idx="6" formatCode="_(* #,##0_);_(* \(#,##0\);_(* &quot;-&quot;??_);_(@_)">
                  <c:v>0</c:v>
                </c:pt>
                <c:pt idx="7" formatCode="_(* #,##0_);_(* \(#,##0\);_(* &quot;-&quot;??_);_(@_)">
                  <c:v>0</c:v>
                </c:pt>
                <c:pt idx="8" formatCode="_(* #,##0_);_(* \(#,##0\);_(* &quot;-&quot;??_);_(@_)">
                  <c:v>0</c:v>
                </c:pt>
                <c:pt idx="9" formatCode="_(* #,##0_);_(* \(#,##0\);_(* &quot;-&quot;??_);_(@_)">
                  <c:v>0</c:v>
                </c:pt>
                <c:pt idx="10" formatCode="_(* #,##0_);_(* \(#,##0\);_(* &quot;-&quot;??_);_(@_)">
                  <c:v>0</c:v>
                </c:pt>
                <c:pt idx="11" formatCode="_(* #,##0_);_(* \(#,##0\);_(* &quot;-&quot;??_);_(@_)">
                  <c:v>0</c:v>
                </c:pt>
                <c:pt idx="12" formatCode="_(* #,##0_);_(* \(#,##0\);_(* &quot;-&quot;??_);_(@_)">
                  <c:v>0</c:v>
                </c:pt>
                <c:pt idx="13">
                  <c:v>10000000</c:v>
                </c:pt>
                <c:pt idx="14">
                  <c:v>25000000</c:v>
                </c:pt>
                <c:pt idx="15" formatCode="_(* #,##0_);_(* \(#,##0\);_(* &quot;-&quot;??_);_(@_)">
                  <c:v>0</c:v>
                </c:pt>
                <c:pt idx="16" formatCode="_(* #,##0_);_(* \(#,##0\);_(* &quot;-&quot;??_);_(@_)">
                  <c:v>0</c:v>
                </c:pt>
              </c:numCache>
            </c:numRef>
          </c:val>
          <c:extLst>
            <c:ext xmlns:c16="http://schemas.microsoft.com/office/drawing/2014/chart" uri="{C3380CC4-5D6E-409C-BE32-E72D297353CC}">
              <c16:uniqueId val="{00000004-4FE9-4DFD-9286-78717E7D05F3}"/>
            </c:ext>
          </c:extLst>
        </c:ser>
        <c:ser>
          <c:idx val="5"/>
          <c:order val="5"/>
          <c:tx>
            <c:strRef>
              <c:f>'Shpenzime plan 2024'!$G$2</c:f>
              <c:strCache>
                <c:ptCount val="1"/>
                <c:pt idx="0">
                  <c:v>Fond i veçantë</c:v>
                </c:pt>
              </c:strCache>
            </c:strRef>
          </c:tx>
          <c:spPr>
            <a:solidFill>
              <a:schemeClr val="accent6"/>
            </a:solidFill>
            <a:ln>
              <a:noFill/>
            </a:ln>
            <a:effectLst/>
          </c:spPr>
          <c:invertIfNegative val="0"/>
          <c:cat>
            <c:strRef>
              <c:extLst>
                <c:ext xmlns:c15="http://schemas.microsoft.com/office/drawing/2012/chart" uri="{02D57815-91ED-43cb-92C2-25804820EDAC}">
                  <c15:fullRef>
                    <c15:sqref>'Shpenzime plan 2024'!$A$3:$A$20</c15:sqref>
                  </c15:fullRef>
                </c:ext>
              </c:extLst>
              <c:f>'Shpenzime plan 2024'!$A$4:$A$20</c:f>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xmlns:c15="http://schemas.microsoft.com/office/drawing/2012/chart" uri="{02D57815-91ED-43cb-92C2-25804820EDAC}">
                  <c15:fullRef>
                    <c15:sqref>'Shpenzime plan 2024'!$G$3:$G$20</c15:sqref>
                  </c15:fullRef>
                </c:ext>
              </c:extLst>
              <c:f>'Shpenzime plan 2024'!$G$4:$G$20</c:f>
              <c:numCache>
                <c:formatCode>#,##0</c:formatCode>
                <c:ptCount val="17"/>
                <c:pt idx="0">
                  <c:v>29284000</c:v>
                </c:pt>
                <c:pt idx="1">
                  <c:v>44574000</c:v>
                </c:pt>
                <c:pt idx="2">
                  <c:v>104370000</c:v>
                </c:pt>
                <c:pt idx="3">
                  <c:v>77686600</c:v>
                </c:pt>
                <c:pt idx="4" formatCode="_(* #,##0_);_(* \(#,##0\);_(* &quot;-&quot;??_);_(@_)">
                  <c:v>0</c:v>
                </c:pt>
                <c:pt idx="5" formatCode="_(* #,##0_);_(* \(#,##0\);_(* &quot;-&quot;??_);_(@_)">
                  <c:v>0</c:v>
                </c:pt>
                <c:pt idx="6">
                  <c:v>38613000</c:v>
                </c:pt>
                <c:pt idx="7">
                  <c:v>9384000</c:v>
                </c:pt>
                <c:pt idx="8">
                  <c:v>6779000</c:v>
                </c:pt>
                <c:pt idx="9">
                  <c:v>28531000</c:v>
                </c:pt>
                <c:pt idx="10">
                  <c:v>2255000</c:v>
                </c:pt>
                <c:pt idx="11">
                  <c:v>4382000</c:v>
                </c:pt>
                <c:pt idx="12">
                  <c:v>9361000</c:v>
                </c:pt>
                <c:pt idx="13">
                  <c:v>8652000</c:v>
                </c:pt>
                <c:pt idx="14">
                  <c:v>7926000</c:v>
                </c:pt>
                <c:pt idx="15" formatCode="_(* #,##0_);_(* \(#,##0\);_(* &quot;-&quot;??_);_(@_)">
                  <c:v>0</c:v>
                </c:pt>
                <c:pt idx="16" formatCode="_(* #,##0_);_(* \(#,##0\);_(* &quot;-&quot;??_);_(@_)">
                  <c:v>0</c:v>
                </c:pt>
              </c:numCache>
            </c:numRef>
          </c:val>
          <c:extLst>
            <c:ext xmlns:c16="http://schemas.microsoft.com/office/drawing/2014/chart" uri="{C3380CC4-5D6E-409C-BE32-E72D297353CC}">
              <c16:uniqueId val="{00000005-4FE9-4DFD-9286-78717E7D05F3}"/>
            </c:ext>
          </c:extLst>
        </c:ser>
        <c:ser>
          <c:idx val="6"/>
          <c:order val="6"/>
          <c:tx>
            <c:strRef>
              <c:f>'Shpenzime plan 2024'!$H$2</c:f>
              <c:strCache>
                <c:ptCount val="1"/>
                <c:pt idx="0">
                  <c:v>Fond rezervë</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'Shpenzime plan 2024'!$A$3:$A$20</c15:sqref>
                  </c15:fullRef>
                </c:ext>
              </c:extLst>
              <c:f>'Shpenzime plan 2024'!$A$4:$A$20</c:f>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xmlns:c15="http://schemas.microsoft.com/office/drawing/2012/chart" uri="{02D57815-91ED-43cb-92C2-25804820EDAC}">
                  <c15:fullRef>
                    <c15:sqref>'Shpenzime plan 2024'!$H$3:$H$20</c15:sqref>
                  </c15:fullRef>
                </c:ext>
              </c:extLst>
              <c:f>'Shpenzime plan 2024'!$H$4:$H$20</c:f>
              <c:numCache>
                <c:formatCode>_(* #,##0_);_(* \(#,##0\);_(* "-"??_);_(@_)</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formatCode="#,##0">
                  <c:v>300000000</c:v>
                </c:pt>
                <c:pt idx="16" formatCode="#,##0">
                  <c:v>140000000</c:v>
                </c:pt>
              </c:numCache>
            </c:numRef>
          </c:val>
          <c:extLst>
            <c:ext xmlns:c16="http://schemas.microsoft.com/office/drawing/2014/chart" uri="{C3380CC4-5D6E-409C-BE32-E72D297353CC}">
              <c16:uniqueId val="{00000006-4FE9-4DFD-9286-78717E7D05F3}"/>
            </c:ext>
          </c:extLst>
        </c:ser>
        <c:ser>
          <c:idx val="7"/>
          <c:order val="7"/>
          <c:tx>
            <c:strRef>
              <c:f>'Shpenzime plan 2024'!$I$2</c:f>
              <c:strCache>
                <c:ptCount val="1"/>
                <c:pt idx="0">
                  <c:v>Investime</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'Shpenzime plan 2024'!$A$3:$A$20</c15:sqref>
                  </c15:fullRef>
                </c:ext>
              </c:extLst>
              <c:f>'Shpenzime plan 2024'!$A$4:$A$20</c:f>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xmlns:c15="http://schemas.microsoft.com/office/drawing/2012/chart" uri="{02D57815-91ED-43cb-92C2-25804820EDAC}">
                  <c15:fullRef>
                    <c15:sqref>'Shpenzime plan 2024'!$I$3:$I$20</c15:sqref>
                  </c15:fullRef>
                </c:ext>
              </c:extLst>
              <c:f>'Shpenzime plan 2024'!$I$4:$I$20</c:f>
              <c:numCache>
                <c:formatCode>#,##0</c:formatCode>
                <c:ptCount val="17"/>
                <c:pt idx="0">
                  <c:v>3843449104</c:v>
                </c:pt>
                <c:pt idx="1">
                  <c:v>3164711118</c:v>
                </c:pt>
                <c:pt idx="2">
                  <c:v>306642396</c:v>
                </c:pt>
                <c:pt idx="3">
                  <c:v>1006675900</c:v>
                </c:pt>
                <c:pt idx="4">
                  <c:v>2730278660</c:v>
                </c:pt>
                <c:pt idx="5" formatCode="_(* #,##0_);_(* \(#,##0\);_(* &quot;-&quot;??_);_(@_)">
                  <c:v>0</c:v>
                </c:pt>
                <c:pt idx="6">
                  <c:v>782525384</c:v>
                </c:pt>
                <c:pt idx="7">
                  <c:v>1225440359</c:v>
                </c:pt>
                <c:pt idx="8">
                  <c:v>201558572</c:v>
                </c:pt>
                <c:pt idx="9">
                  <c:v>37400000</c:v>
                </c:pt>
                <c:pt idx="10">
                  <c:v>558159268</c:v>
                </c:pt>
                <c:pt idx="11">
                  <c:v>25100000</c:v>
                </c:pt>
                <c:pt idx="12">
                  <c:v>108119608</c:v>
                </c:pt>
                <c:pt idx="13">
                  <c:v>9227820</c:v>
                </c:pt>
                <c:pt idx="14">
                  <c:v>75160375</c:v>
                </c:pt>
                <c:pt idx="15" formatCode="_(* #,##0_);_(* \(#,##0\);_(* &quot;-&quot;??_);_(@_)">
                  <c:v>0</c:v>
                </c:pt>
                <c:pt idx="16" formatCode="_(* #,##0_);_(* \(#,##0\);_(* &quot;-&quot;??_);_(@_)">
                  <c:v>0</c:v>
                </c:pt>
              </c:numCache>
            </c:numRef>
          </c:val>
          <c:extLst>
            <c:ext xmlns:c16="http://schemas.microsoft.com/office/drawing/2014/chart" uri="{C3380CC4-5D6E-409C-BE32-E72D297353CC}">
              <c16:uniqueId val="{00000007-4FE9-4DFD-9286-78717E7D05F3}"/>
            </c:ext>
          </c:extLst>
        </c:ser>
        <c:dLbls>
          <c:showLegendKey val="0"/>
          <c:showVal val="0"/>
          <c:showCatName val="0"/>
          <c:showSerName val="0"/>
          <c:showPercent val="0"/>
          <c:showBubbleSize val="0"/>
        </c:dLbls>
        <c:gapWidth val="150"/>
        <c:overlap val="100"/>
        <c:axId val="2588400"/>
        <c:axId val="2583408"/>
        <c:extLst>
          <c:ext xmlns:c15="http://schemas.microsoft.com/office/drawing/2012/chart" uri="{02D57815-91ED-43cb-92C2-25804820EDAC}">
            <c15:filteredBarSeries>
              <c15:ser>
                <c:idx val="8"/>
                <c:order val="8"/>
                <c:tx>
                  <c:strRef>
                    <c:extLst>
                      <c:ext uri="{02D57815-91ED-43cb-92C2-25804820EDAC}">
                        <c15:formulaRef>
                          <c15:sqref>'Shpenzime plan 2024'!$J$2</c15:sqref>
                        </c15:formulaRef>
                      </c:ext>
                    </c:extLst>
                    <c:strCache>
                      <c:ptCount val="1"/>
                      <c:pt idx="0">
                        <c:v>TOTAL</c:v>
                      </c:pt>
                    </c:strCache>
                  </c:strRef>
                </c:tx>
                <c:spPr>
                  <a:solidFill>
                    <a:schemeClr val="accent3">
                      <a:lumMod val="60000"/>
                    </a:schemeClr>
                  </a:solidFill>
                  <a:ln>
                    <a:noFill/>
                  </a:ln>
                  <a:effectLst/>
                </c:spPr>
                <c:invertIfNegative val="0"/>
                <c:cat>
                  <c:strRef>
                    <c:extLst>
                      <c:ext uri="{02D57815-91ED-43cb-92C2-25804820EDAC}">
                        <c15:fullRef>
                          <c15:sqref>'Shpenzime plan 2024'!$A$3:$A$20</c15:sqref>
                        </c15:fullRef>
                        <c15:formulaRef>
                          <c15:sqref>'Shpenzime plan 2024'!$A$4:$A$20</c15:sqref>
                        </c15:formulaRef>
                      </c:ext>
                    </c:extLst>
                    <c:strCache>
                      <c:ptCount val="17"/>
                      <c:pt idx="0">
                        <c:v>Transporti</c:v>
                      </c:pt>
                      <c:pt idx="1">
                        <c:v>Zhvillimi i komunitetit</c:v>
                      </c:pt>
                      <c:pt idx="2">
                        <c:v>Organet ekzekutive dhe legjislative, financiare etj</c:v>
                      </c:pt>
                      <c:pt idx="3">
                        <c:v>Arsimi bazë dhe parashkollor</c:v>
                      </c:pt>
                      <c:pt idx="4">
                        <c:v>Strehimi Social</c:v>
                      </c:pt>
                      <c:pt idx="5">
                        <c:v>Menaxhimi i mbetjeve, Reduktimi i ndotjes, Mbrojtja e mjedisit</c:v>
                      </c:pt>
                      <c:pt idx="6">
                        <c:v>Arsimi para universitar</c:v>
                      </c:pt>
                      <c:pt idx="7">
                        <c:v>Urbanistika</c:v>
                      </c:pt>
                      <c:pt idx="8">
                        <c:v>Shërbimet kulturore</c:v>
                      </c:pt>
                      <c:pt idx="9">
                        <c:v>Shërbime policore</c:v>
                      </c:pt>
                      <c:pt idx="10">
                        <c:v>Çështje të përgjithshme ekonomike, tregtare dhe të punës</c:v>
                      </c:pt>
                      <c:pt idx="11">
                        <c:v>Shërbimet rekreative dhe sportive</c:v>
                      </c:pt>
                      <c:pt idx="12">
                        <c:v>Bujqësia, pyjet, peshkimi dhe gjuetia</c:v>
                      </c:pt>
                      <c:pt idx="13">
                        <c:v>Familja dhe fëmijët, Të moshuarit, Sëmundjet dhe paaftësia</c:v>
                      </c:pt>
                      <c:pt idx="14">
                        <c:v>Shërbime të mbrojtjes ndaj zjarrit</c:v>
                      </c:pt>
                      <c:pt idx="15">
                        <c:v>Fondi rezerve</c:v>
                      </c:pt>
                      <c:pt idx="16">
                        <c:v>Fondi i Kontingjentesh</c:v>
                      </c:pt>
                    </c:strCache>
                  </c:strRef>
                </c:cat>
                <c:val>
                  <c:numRef>
                    <c:extLst>
                      <c:ext uri="{02D57815-91ED-43cb-92C2-25804820EDAC}">
                        <c15:fullRef>
                          <c15:sqref>'Shpenzime plan 2024'!$J$3:$J$20</c15:sqref>
                        </c15:fullRef>
                        <c15:formulaRef>
                          <c15:sqref>'Shpenzime plan 2024'!$J$4:$J$20</c15:sqref>
                        </c15:formulaRef>
                      </c:ext>
                    </c:extLst>
                    <c:numCache>
                      <c:formatCode>_(* #,##0_);_(* \(#,##0\);_(* "-"??_);_(@_)</c:formatCode>
                      <c:ptCount val="17"/>
                      <c:pt idx="0">
                        <c:v>5604926243</c:v>
                      </c:pt>
                      <c:pt idx="1">
                        <c:v>5063803118</c:v>
                      </c:pt>
                      <c:pt idx="2">
                        <c:v>4528188894</c:v>
                      </c:pt>
                      <c:pt idx="3">
                        <c:v>3664905309</c:v>
                      </c:pt>
                      <c:pt idx="4">
                        <c:v>3271728660</c:v>
                      </c:pt>
                      <c:pt idx="5">
                        <c:v>2916889090</c:v>
                      </c:pt>
                      <c:pt idx="6">
                        <c:v>2190355384</c:v>
                      </c:pt>
                      <c:pt idx="7">
                        <c:v>1624906359</c:v>
                      </c:pt>
                      <c:pt idx="8">
                        <c:v>873536572</c:v>
                      </c:pt>
                      <c:pt idx="9">
                        <c:v>762045000</c:v>
                      </c:pt>
                      <c:pt idx="10">
                        <c:v>741340242</c:v>
                      </c:pt>
                      <c:pt idx="11">
                        <c:v>551330000</c:v>
                      </c:pt>
                      <c:pt idx="12">
                        <c:v>465422653</c:v>
                      </c:pt>
                      <c:pt idx="13">
                        <c:v>391775740</c:v>
                      </c:pt>
                      <c:pt idx="14">
                        <c:v>348386375</c:v>
                      </c:pt>
                      <c:pt idx="15">
                        <c:v>300000000</c:v>
                      </c:pt>
                      <c:pt idx="16">
                        <c:v>140000000</c:v>
                      </c:pt>
                    </c:numCache>
                  </c:numRef>
                </c:val>
                <c:extLst>
                  <c:ext xmlns:c16="http://schemas.microsoft.com/office/drawing/2014/chart" uri="{C3380CC4-5D6E-409C-BE32-E72D297353CC}">
                    <c16:uniqueId val="{00000008-4FE9-4DFD-9286-78717E7D05F3}"/>
                  </c:ext>
                </c:extLst>
              </c15:ser>
            </c15:filteredBarSeries>
          </c:ext>
        </c:extLst>
      </c:barChart>
      <c:catAx>
        <c:axId val="2588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3408"/>
        <c:crosses val="autoZero"/>
        <c:auto val="1"/>
        <c:lblAlgn val="ctr"/>
        <c:lblOffset val="100"/>
        <c:noMultiLvlLbl val="0"/>
      </c:catAx>
      <c:valAx>
        <c:axId val="2583408"/>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8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'Shpenzime plan 2024'!$A$3</c:f>
              <c:strCache>
                <c:ptCount val="1"/>
                <c:pt idx="0">
                  <c:v>TOTALI</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C7-44E9-A95D-F7B174AF647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C7-44E9-A95D-F7B174AF647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C7-44E9-A95D-F7B174AF647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C7-44E9-A95D-F7B174AF647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C7-44E9-A95D-F7B174AF647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2C7-44E9-A95D-F7B174AF647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2C7-44E9-A95D-F7B174AF647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2C7-44E9-A95D-F7B174AF6476}"/>
              </c:ext>
            </c:extLst>
          </c:dPt>
          <c:cat>
            <c:strRef>
              <c:f>'Shpenzime plan 2024'!$B$2:$I$2</c:f>
              <c:strCache>
                <c:ptCount val="8"/>
                <c:pt idx="0">
                  <c:v>Pagat</c:v>
                </c:pt>
                <c:pt idx="1">
                  <c:v>Sig.shoqërore</c:v>
                </c:pt>
                <c:pt idx="2">
                  <c:v>Shp.Operative&amp;mirëmbajtje</c:v>
                </c:pt>
                <c:pt idx="3">
                  <c:v>Transferime</c:v>
                </c:pt>
                <c:pt idx="4">
                  <c:v>Transferime tek individët</c:v>
                </c:pt>
                <c:pt idx="5">
                  <c:v>Fond i veçantë</c:v>
                </c:pt>
                <c:pt idx="6">
                  <c:v>Fond rezervë</c:v>
                </c:pt>
                <c:pt idx="7">
                  <c:v>Investime</c:v>
                </c:pt>
              </c:strCache>
            </c:strRef>
          </c:cat>
          <c:val>
            <c:numRef>
              <c:f>'Shpenzime plan 2024'!$B$3:$I$3</c:f>
              <c:numCache>
                <c:formatCode>_(* #,##0_);_(* \(#,##0\);_(* "-"??_);_(@_)</c:formatCode>
                <c:ptCount val="8"/>
                <c:pt idx="0">
                  <c:v>7732992510</c:v>
                </c:pt>
                <c:pt idx="1">
                  <c:v>1281266104</c:v>
                </c:pt>
                <c:pt idx="2">
                  <c:v>8379805591</c:v>
                </c:pt>
                <c:pt idx="3">
                  <c:v>520729270</c:v>
                </c:pt>
                <c:pt idx="4">
                  <c:v>638500000</c:v>
                </c:pt>
                <c:pt idx="5">
                  <c:v>371797600</c:v>
                </c:pt>
                <c:pt idx="6">
                  <c:v>440000000</c:v>
                </c:pt>
                <c:pt idx="7">
                  <c:v>14074448564</c:v>
                </c:pt>
              </c:numCache>
            </c:numRef>
          </c:val>
          <c:extLst>
            <c:ext xmlns:c16="http://schemas.microsoft.com/office/drawing/2014/chart" uri="{C3380CC4-5D6E-409C-BE32-E72D297353CC}">
              <c16:uniqueId val="{00000000-C04B-4014-A891-3060E14CA45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Sh</a:t>
            </a:r>
            <a:r>
              <a:rPr lang="sq-AL"/>
              <a:t>penzimet sipas klasifikimit, plan 2024</a:t>
            </a:r>
            <a:endParaRPr lang="en-US"/>
          </a:p>
        </c:rich>
      </c:tx>
      <c:layout>
        <c:manualLayout>
          <c:xMode val="edge"/>
          <c:yMode val="edge"/>
          <c:x val="0.17256973559063743"/>
          <c:y val="2.7777626485493551E-2"/>
        </c:manualLayout>
      </c:layout>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view3D>
      <c:rotX val="15"/>
      <c:rotY val="20"/>
      <c:depthPercent val="100"/>
      <c:rAngAx val="0"/>
    </c:view3D>
    <c:floor>
      <c:thickness val="0"/>
      <c:spPr>
        <a:solidFill>
          <a:schemeClr val="accent1">
            <a:alpha val="30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'Shpenzimet sipas klasifikimit'!$B$2</c:f>
              <c:strCache>
                <c:ptCount val="1"/>
                <c:pt idx="0">
                  <c:v>Vlera</c:v>
                </c:pt>
              </c:strCache>
            </c:strRef>
          </c:tx>
          <c:spPr>
            <a:solidFill>
              <a:schemeClr val="accent1">
                <a:lumMod val="20000"/>
                <a:lumOff val="80000"/>
              </a:schemeClr>
            </a:solidFill>
            <a:ln>
              <a:noFill/>
            </a:ln>
            <a:effectLst/>
            <a:sp3d/>
          </c:spPr>
          <c:invertIfNegative val="0"/>
          <c:cat>
            <c:strRef>
              <c:extLst>
                <c:ext xmlns:c15="http://schemas.microsoft.com/office/drawing/2012/chart" uri="{02D57815-91ED-43cb-92C2-25804820EDAC}">
                  <c15:fullRef>
                    <c15:sqref>'Shpenzimet sipas klasifikimit'!$A$3:$A$6</c15:sqref>
                  </c15:fullRef>
                </c:ext>
              </c:extLst>
              <c:f>'Shpenzimet sipas klasifikimit'!$A$3:$A$5</c:f>
              <c:strCache>
                <c:ptCount val="3"/>
                <c:pt idx="0">
                  <c:v>Personeli</c:v>
                </c:pt>
                <c:pt idx="1">
                  <c:v>Operative</c:v>
                </c:pt>
                <c:pt idx="2">
                  <c:v>Kapitale</c:v>
                </c:pt>
              </c:strCache>
            </c:strRef>
          </c:cat>
          <c:val>
            <c:numRef>
              <c:extLst>
                <c:ext xmlns:c15="http://schemas.microsoft.com/office/drawing/2012/chart" uri="{02D57815-91ED-43cb-92C2-25804820EDAC}">
                  <c15:fullRef>
                    <c15:sqref>'Shpenzimet sipas klasifikimit'!$B$3:$B$6</c15:sqref>
                  </c15:fullRef>
                </c:ext>
              </c:extLst>
              <c:f>'Shpenzimet sipas klasifikimit'!$B$3:$B$5</c:f>
              <c:numCache>
                <c:formatCode>_(* #,##0_);_(* \(#,##0\);_(* "-"??_);_(@_)</c:formatCode>
                <c:ptCount val="3"/>
                <c:pt idx="0">
                  <c:v>9014258614</c:v>
                </c:pt>
                <c:pt idx="1">
                  <c:v>10350832461</c:v>
                </c:pt>
                <c:pt idx="2">
                  <c:v>14074448564</c:v>
                </c:pt>
              </c:numCache>
            </c:numRef>
          </c:val>
          <c:extLst>
            <c:ext xmlns:c15="http://schemas.microsoft.com/office/drawing/2012/chart" uri="{02D57815-91ED-43cb-92C2-25804820EDAC}">
              <c15:categoryFilterExceptions>
                <c15:categoryFilterException>
                  <c15:sqref>'Shpenzimet sipas klasifikimit'!$B$6</c15:sqref>
                  <c15:spPr xmlns:c15="http://schemas.microsoft.com/office/drawing/2012/chart">
                    <a:solidFill>
                      <a:srgbClr val="FF0000"/>
                    </a:solidFill>
                    <a:ln>
                      <a:solidFill>
                        <a:srgbClr val="FF0000"/>
                      </a:solidFill>
                    </a:ln>
                    <a:effectLst/>
                    <a:sp3d>
                      <a:contourClr>
                        <a:srgbClr val="FF0000"/>
                      </a:contourClr>
                    </a:sp3d>
                  </c15:spPr>
                  <c15:invertIfNegative val="0"/>
                  <c15:bubble3D val="0"/>
                </c15:categoryFilterException>
              </c15:categoryFilterExceptions>
            </c:ext>
            <c:ext xmlns:c16="http://schemas.microsoft.com/office/drawing/2014/chart" uri="{C3380CC4-5D6E-409C-BE32-E72D297353CC}">
              <c16:uniqueId val="{00000000-B871-4E6D-9A90-9B0254A1F6CC}"/>
            </c:ext>
          </c:extLst>
        </c:ser>
        <c:dLbls>
          <c:showLegendKey val="0"/>
          <c:showVal val="0"/>
          <c:showCatName val="0"/>
          <c:showSerName val="0"/>
          <c:showPercent val="0"/>
          <c:showBubbleSize val="0"/>
        </c:dLbls>
        <c:gapWidth val="154"/>
        <c:gapDepth val="0"/>
        <c:shape val="box"/>
        <c:axId val="303140832"/>
        <c:axId val="303144160"/>
        <c:axId val="0"/>
      </c:bar3DChart>
      <c:catAx>
        <c:axId val="303140832"/>
        <c:scaling>
          <c:orientation val="minMax"/>
        </c:scaling>
        <c:delete val="0"/>
        <c:axPos val="b"/>
        <c:majorGridlines>
          <c:spPr>
            <a:ln w="9525" cap="flat" cmpd="sng" algn="ctr">
              <a:solidFill>
                <a:schemeClr val="lt1">
                  <a:lumMod val="60000"/>
                  <a:lumOff val="4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all" spc="150" normalizeH="0" baseline="0">
                <a:solidFill>
                  <a:schemeClr val="lt1"/>
                </a:solidFill>
                <a:latin typeface="+mn-lt"/>
                <a:ea typeface="+mn-ea"/>
                <a:cs typeface="+mn-cs"/>
              </a:defRPr>
            </a:pPr>
            <a:endParaRPr lang="en-US"/>
          </a:p>
        </c:txPr>
        <c:crossAx val="303144160"/>
        <c:crosses val="autoZero"/>
        <c:auto val="1"/>
        <c:lblAlgn val="ctr"/>
        <c:lblOffset val="100"/>
        <c:noMultiLvlLbl val="0"/>
      </c:catAx>
      <c:valAx>
        <c:axId val="30314416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30314083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'Investime të reja mbi 10mln'!$B$2</c:f>
              <c:strCache>
                <c:ptCount val="1"/>
                <c:pt idx="0">
                  <c:v>Vlera</c:v>
                </c:pt>
              </c:strCache>
            </c:strRef>
          </c:tx>
          <c:spPr>
            <a:solidFill>
              <a:schemeClr val="accent1"/>
            </a:solidFill>
            <a:ln>
              <a:noFill/>
            </a:ln>
            <a:effectLst/>
          </c:spPr>
          <c:invertIfNegative val="0"/>
          <c:dPt>
            <c:idx val="0"/>
            <c:invertIfNegative val="0"/>
            <c:bubble3D val="0"/>
            <c:spPr>
              <a:solidFill>
                <a:srgbClr val="FFFF00"/>
              </a:solidFill>
              <a:ln>
                <a:noFill/>
              </a:ln>
              <a:effectLst/>
            </c:spPr>
            <c:extLst>
              <c:ext xmlns:c16="http://schemas.microsoft.com/office/drawing/2014/chart" uri="{C3380CC4-5D6E-409C-BE32-E72D297353CC}">
                <c16:uniqueId val="{00000022-8FE3-4CDD-B1B7-481A5E1F64DE}"/>
              </c:ext>
            </c:extLst>
          </c:dPt>
          <c:dPt>
            <c:idx val="1"/>
            <c:invertIfNegative val="0"/>
            <c:bubble3D val="0"/>
            <c:spPr>
              <a:solidFill>
                <a:srgbClr val="FFFF00"/>
              </a:solidFill>
              <a:ln>
                <a:noFill/>
              </a:ln>
              <a:effectLst/>
            </c:spPr>
            <c:extLst>
              <c:ext xmlns:c16="http://schemas.microsoft.com/office/drawing/2014/chart" uri="{C3380CC4-5D6E-409C-BE32-E72D297353CC}">
                <c16:uniqueId val="{0000001D-8FE3-4CDD-B1B7-481A5E1F64DE}"/>
              </c:ext>
            </c:extLst>
          </c:dPt>
          <c:dPt>
            <c:idx val="2"/>
            <c:invertIfNegative val="0"/>
            <c:bubble3D val="0"/>
            <c:spPr>
              <a:solidFill>
                <a:srgbClr val="FFFF00"/>
              </a:solidFill>
              <a:ln>
                <a:noFill/>
              </a:ln>
              <a:effectLst/>
            </c:spPr>
            <c:extLst>
              <c:ext xmlns:c16="http://schemas.microsoft.com/office/drawing/2014/chart" uri="{C3380CC4-5D6E-409C-BE32-E72D297353CC}">
                <c16:uniqueId val="{00000019-8FE3-4CDD-B1B7-481A5E1F64DE}"/>
              </c:ext>
            </c:extLst>
          </c:dPt>
          <c:dPt>
            <c:idx val="3"/>
            <c:invertIfNegative val="0"/>
            <c:bubble3D val="0"/>
            <c:spPr>
              <a:solidFill>
                <a:srgbClr val="FFFF00"/>
              </a:solidFill>
              <a:ln>
                <a:noFill/>
              </a:ln>
              <a:effectLst/>
            </c:spPr>
            <c:extLst>
              <c:ext xmlns:c16="http://schemas.microsoft.com/office/drawing/2014/chart" uri="{C3380CC4-5D6E-409C-BE32-E72D297353CC}">
                <c16:uniqueId val="{00000016-8FE3-4CDD-B1B7-481A5E1F64DE}"/>
              </c:ext>
            </c:extLst>
          </c:dPt>
          <c:dPt>
            <c:idx val="4"/>
            <c:invertIfNegative val="0"/>
            <c:bubble3D val="0"/>
            <c:spPr>
              <a:solidFill>
                <a:srgbClr val="FFFF00"/>
              </a:solidFill>
              <a:ln>
                <a:noFill/>
              </a:ln>
              <a:effectLst/>
            </c:spPr>
            <c:extLst>
              <c:ext xmlns:c16="http://schemas.microsoft.com/office/drawing/2014/chart" uri="{C3380CC4-5D6E-409C-BE32-E72D297353CC}">
                <c16:uniqueId val="{00000012-8FE3-4CDD-B1B7-481A5E1F64DE}"/>
              </c:ext>
            </c:extLst>
          </c:dPt>
          <c:dPt>
            <c:idx val="5"/>
            <c:invertIfNegative val="0"/>
            <c:bubble3D val="0"/>
            <c:spPr>
              <a:solidFill>
                <a:srgbClr val="FFFF00"/>
              </a:solidFill>
              <a:ln>
                <a:noFill/>
              </a:ln>
              <a:effectLst/>
            </c:spPr>
            <c:extLst>
              <c:ext xmlns:c16="http://schemas.microsoft.com/office/drawing/2014/chart" uri="{C3380CC4-5D6E-409C-BE32-E72D297353CC}">
                <c16:uniqueId val="{0000000F-8FE3-4CDD-B1B7-481A5E1F64DE}"/>
              </c:ext>
            </c:extLst>
          </c:dPt>
          <c:dPt>
            <c:idx val="6"/>
            <c:invertIfNegative val="0"/>
            <c:bubble3D val="0"/>
            <c:spPr>
              <a:solidFill>
                <a:srgbClr val="FFFF00"/>
              </a:solidFill>
              <a:ln>
                <a:noFill/>
              </a:ln>
              <a:effectLst/>
            </c:spPr>
            <c:extLst>
              <c:ext xmlns:c16="http://schemas.microsoft.com/office/drawing/2014/chart" uri="{C3380CC4-5D6E-409C-BE32-E72D297353CC}">
                <c16:uniqueId val="{0000000B-8FE3-4CDD-B1B7-481A5E1F64DE}"/>
              </c:ext>
            </c:extLst>
          </c:dPt>
          <c:cat>
            <c:strRef>
              <c:f>'Investime të reja mbi 10mln'!$A$3:$A$34</c:f>
              <c:strCache>
                <c:ptCount val="32"/>
                <c:pt idx="0">
                  <c:v>Materiale për rrjetin e ndriçimit</c:v>
                </c:pt>
                <c:pt idx="1">
                  <c:v>Rikonstruksioni I rrugës Dytësore Tirane – Durrës (Hygea – Megatek)</c:v>
                </c:pt>
                <c:pt idx="2">
                  <c:v>Investime te pa detajuara ne programin e shërbimit publik vendor</c:v>
                </c:pt>
                <c:pt idx="3">
                  <c:v>Green Transport Tirana</c:v>
                </c:pt>
                <c:pt idx="4">
                  <c:v>Zgjerimi I nënsistemeve te Qendrës se Kontrollit te Trafikut me kamera me qark te mbyllur (CCTV); si dhe aparatura semaforike; duke përfshire integrimin e tyre me sistemet e tjera te qendrës dhe centralizimin.</c:v>
                </c:pt>
                <c:pt idx="5">
                  <c:v>Blerje zgara e puseta</c:v>
                </c:pt>
                <c:pt idx="6">
                  <c:v>Sistemim asfaltim I rrugëve mbrapa shkollës 9 vjeçare 26 Nëntori</c:v>
                </c:pt>
                <c:pt idx="7">
                  <c:v>Ndërtimi I rrugëve dytësore ne bllokun qe kufizohet nga rruga Siri Kodra – Besa -Ali Beshiri dhe Sulejman Cenoimeri</c:v>
                </c:pt>
                <c:pt idx="8">
                  <c:v>Sinjalistikë vertikale (tabela+tuba e atrecatura)</c:v>
                </c:pt>
                <c:pt idx="9">
                  <c:v>Mjete Transporti</c:v>
                </c:pt>
                <c:pt idx="10">
                  <c:v>Rikonstruksioni I bllokut te kufizuar nga rrugët Ali Baushi, Albert Minga, Kngresi I Manastirit, Ibrahim Brahja, Xhanfize keko</c:v>
                </c:pt>
                <c:pt idx="11">
                  <c:v>Ndërtimi I Rrugës Dhimiter Xhuvani</c:v>
                </c:pt>
                <c:pt idx="12">
                  <c:v>Rikualifikimi I bllokut te banimit ne rrugët Konçita Konomi, Tahsim Hoshafi, Ibrahim Pashe Vlora</c:v>
                </c:pt>
                <c:pt idx="13">
                  <c:v>Sinjalistikë horizontale (kangjella,birila,grerëza)</c:v>
                </c:pt>
                <c:pt idx="14">
                  <c:v>Rehabilitimi I qendrës Kinostudio</c:v>
                </c:pt>
                <c:pt idx="15">
                  <c:v>Krijimi i sistemit për inspektimin në terren për agjencitë inspektuese (Sistemi I gjobave/Agjencia e Mbrojtës se Konsumatorit, Inspektorati I Mbrojtjes se Territorit, Policia Bashkiake, Drejtoria e Përgjithshme e Taksave dhe Tarifave</c:v>
                </c:pt>
                <c:pt idx="16">
                  <c:v>Ndërtimi I rrugës që lidh pronën nr. 99 “Reparti Ushtarak nr.5011/45”, Surrel me rrugën nacionale</c:v>
                </c:pt>
                <c:pt idx="17">
                  <c:v>Mjete transporti</c:v>
                </c:pt>
                <c:pt idx="18">
                  <c:v>Sinjalistikë vertikale (Semaforë)</c:v>
                </c:pt>
                <c:pt idx="19">
                  <c:v>Krijimi i sistemit elektronik për masat administrative të sektorit të transporti</c:v>
                </c:pt>
                <c:pt idx="20">
                  <c:v>Ndërtimi I ambienteve për Shoqatën Humanitare te Invalidëve Paralogji dhe Tetraplegji te Shqipërisë (ShHIPTSh), në pronën nr.99, “Reparti ushtarak 5011/45”, Surrel</c:v>
                </c:pt>
                <c:pt idx="21">
                  <c:v>Sistemi Multifuksional për Sallën e Këshillit Bashkiak</c:v>
                </c:pt>
                <c:pt idx="22">
                  <c:v>Sistemim asfaltim I rrugës Vangjel Noti- Mark Bajraktari</c:v>
                </c:pt>
                <c:pt idx="23">
                  <c:v>Sistemim asfaltim I rrugës Hazbi Serani- Bego Hoxha -3 Dëshmoret dhe Sejfulla Doçi</c:v>
                </c:pt>
                <c:pt idx="24">
                  <c:v>Krematorium</c:v>
                </c:pt>
                <c:pt idx="25">
                  <c:v>Përmirësimi I sistemit Audio-Video</c:v>
                </c:pt>
                <c:pt idx="26">
                  <c:v>Sistemim asfaltim I rrugës Hamdi Sulcebe</c:v>
                </c:pt>
                <c:pt idx="27">
                  <c:v>Drure shkurre</c:v>
                </c:pt>
                <c:pt idx="28">
                  <c:v>Sistemim asfaltim I rrugës Jashar Erebara (nga rruga "Haxhi Xhediku" deri te rruga "Sulejman Cenojmeri")</c:v>
                </c:pt>
                <c:pt idx="29">
                  <c:v>Sistemi i Biletarisë Elektronike për Qendrën Kulturore Tirana</c:v>
                </c:pt>
                <c:pt idx="30">
                  <c:v>Sistemi i sigurisë së rrjetit kompjuterik në Bashkinë Tiranë </c:v>
                </c:pt>
                <c:pt idx="31">
                  <c:v>Stola ,kosha dekorative</c:v>
                </c:pt>
              </c:strCache>
            </c:strRef>
          </c:cat>
          <c:val>
            <c:numRef>
              <c:f>'Investime të reja mbi 10mln'!$B$3:$B$34</c:f>
              <c:numCache>
                <c:formatCode>#,##0</c:formatCode>
                <c:ptCount val="32"/>
                <c:pt idx="0">
                  <c:v>100000000</c:v>
                </c:pt>
                <c:pt idx="1">
                  <c:v>100000000</c:v>
                </c:pt>
                <c:pt idx="2">
                  <c:v>71739780</c:v>
                </c:pt>
                <c:pt idx="3">
                  <c:v>63000000</c:v>
                </c:pt>
                <c:pt idx="4">
                  <c:v>60000000</c:v>
                </c:pt>
                <c:pt idx="5">
                  <c:v>50000000</c:v>
                </c:pt>
                <c:pt idx="6">
                  <c:v>48813739</c:v>
                </c:pt>
                <c:pt idx="7">
                  <c:v>39200000</c:v>
                </c:pt>
                <c:pt idx="8">
                  <c:v>35000000</c:v>
                </c:pt>
                <c:pt idx="9">
                  <c:v>31275000</c:v>
                </c:pt>
                <c:pt idx="10">
                  <c:v>27048953</c:v>
                </c:pt>
                <c:pt idx="11">
                  <c:v>27000000</c:v>
                </c:pt>
                <c:pt idx="12">
                  <c:v>26712000</c:v>
                </c:pt>
                <c:pt idx="13">
                  <c:v>25000000</c:v>
                </c:pt>
                <c:pt idx="14">
                  <c:v>24765849</c:v>
                </c:pt>
                <c:pt idx="15">
                  <c:v>22000000</c:v>
                </c:pt>
                <c:pt idx="16">
                  <c:v>20790000</c:v>
                </c:pt>
                <c:pt idx="17">
                  <c:v>19125000</c:v>
                </c:pt>
                <c:pt idx="18">
                  <c:v>18535165</c:v>
                </c:pt>
                <c:pt idx="19">
                  <c:v>18000000</c:v>
                </c:pt>
                <c:pt idx="20">
                  <c:v>17010000</c:v>
                </c:pt>
                <c:pt idx="21">
                  <c:v>16000000</c:v>
                </c:pt>
                <c:pt idx="22">
                  <c:v>14699522</c:v>
                </c:pt>
                <c:pt idx="23">
                  <c:v>13372646</c:v>
                </c:pt>
                <c:pt idx="24">
                  <c:v>12500000</c:v>
                </c:pt>
                <c:pt idx="25">
                  <c:v>12295000</c:v>
                </c:pt>
                <c:pt idx="26">
                  <c:v>11673150</c:v>
                </c:pt>
                <c:pt idx="27">
                  <c:v>10400000</c:v>
                </c:pt>
                <c:pt idx="28">
                  <c:v>10317768</c:v>
                </c:pt>
                <c:pt idx="29">
                  <c:v>10000000</c:v>
                </c:pt>
                <c:pt idx="30">
                  <c:v>10000000</c:v>
                </c:pt>
                <c:pt idx="31">
                  <c:v>10000000</c:v>
                </c:pt>
              </c:numCache>
            </c:numRef>
          </c:val>
          <c:extLst>
            <c:ext xmlns:c16="http://schemas.microsoft.com/office/drawing/2014/chart" uri="{C3380CC4-5D6E-409C-BE32-E72D297353CC}">
              <c16:uniqueId val="{00000000-8FE3-4CDD-B1B7-481A5E1F64DE}"/>
            </c:ext>
          </c:extLst>
        </c:ser>
        <c:dLbls>
          <c:showLegendKey val="0"/>
          <c:showVal val="0"/>
          <c:showCatName val="0"/>
          <c:showSerName val="0"/>
          <c:showPercent val="0"/>
          <c:showBubbleSize val="0"/>
        </c:dLbls>
        <c:gapWidth val="182"/>
        <c:axId val="1866289871"/>
        <c:axId val="1866290287"/>
      </c:barChart>
      <c:catAx>
        <c:axId val="18662898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866290287"/>
        <c:crosses val="autoZero"/>
        <c:auto val="1"/>
        <c:lblAlgn val="ctr"/>
        <c:lblOffset val="100"/>
        <c:noMultiLvlLbl val="0"/>
      </c:catAx>
      <c:valAx>
        <c:axId val="18662902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62898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5">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lumMod val="20000"/>
          <a:lumOff val="80000"/>
        </a:schemeClr>
      </a:solidFill>
    </cs:spPr>
  </cs:dataPoint>
  <cs:dataPoint3D>
    <cs:lnRef idx="0"/>
    <cs:fillRef idx="0">
      <cs:styleClr val="auto"/>
    </cs:fillRef>
    <cs:effectRef idx="0"/>
    <cs:fontRef idx="minor">
      <a:schemeClr val="dk1"/>
    </cs:fontRef>
    <cs:spPr>
      <a:solidFill>
        <a:schemeClr val="phClr">
          <a:lumMod val="20000"/>
          <a:lumOff val="80000"/>
        </a:schemeClr>
      </a:solidFill>
      <a:sp3d/>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styleClr val="0"/>
    </cs:fillRef>
    <cs:effectRef idx="0"/>
    <cs:fontRef idx="minor">
      <a:schemeClr val="dk1"/>
    </cs:fontRef>
    <cs:spPr>
      <a:solidFill>
        <a:schemeClr val="phClr">
          <a:alpha val="30000"/>
        </a:schemeClr>
      </a:solidFill>
      <a:sp3d/>
    </cs:spPr>
  </cs:floor>
  <cs:gridlineMajor>
    <cs:lnRef idx="0">
      <cs:styleClr val="0"/>
    </cs:lnRef>
    <cs:fillRef idx="0"/>
    <cs:effectRef idx="0"/>
    <cs:fontRef idx="minor">
      <a:schemeClr val="dk1"/>
    </cs:fontRef>
    <cs:spPr>
      <a:ln w="9525" cap="flat" cmpd="sng" algn="ctr">
        <a:solidFill>
          <a:schemeClr val="lt1">
            <a:lumMod val="60000"/>
            <a:lumOff val="40000"/>
          </a:schemeClr>
        </a:solidFill>
        <a:round/>
      </a:ln>
    </cs:spPr>
  </cs:gridlineMajor>
  <cs:gridlineMinor>
    <cs:lnRef idx="0">
      <cs:styleClr val="0"/>
    </cs:lnRef>
    <cs:fillRef idx="0"/>
    <cs:effectRef idx="0"/>
    <cs:fontRef idx="minor">
      <a:schemeClr val="dk1"/>
    </cs:fontRef>
    <cs:spPr>
      <a:ln>
        <a:solidFill>
          <a:schemeClr val="lt1">
            <a:lumMod val="50000"/>
            <a:lumOff val="5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179915</xdr:colOff>
      <xdr:row>15</xdr:row>
      <xdr:rowOff>71899</xdr:rowOff>
    </xdr:from>
    <xdr:to>
      <xdr:col>4</xdr:col>
      <xdr:colOff>167106</xdr:colOff>
      <xdr:row>41</xdr:row>
      <xdr:rowOff>38938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568483</xdr:colOff>
      <xdr:row>15</xdr:row>
      <xdr:rowOff>110447</xdr:rowOff>
    </xdr:from>
    <xdr:to>
      <xdr:col>10</xdr:col>
      <xdr:colOff>178246</xdr:colOff>
      <xdr:row>38</xdr:row>
      <xdr:rowOff>150535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92465</xdr:colOff>
      <xdr:row>8</xdr:row>
      <xdr:rowOff>59934</xdr:rowOff>
    </xdr:from>
    <xdr:to>
      <xdr:col>15</xdr:col>
      <xdr:colOff>167105</xdr:colOff>
      <xdr:row>28</xdr:row>
      <xdr:rowOff>111403</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275566</xdr:colOff>
      <xdr:row>44</xdr:row>
      <xdr:rowOff>72123</xdr:rowOff>
    </xdr:from>
    <xdr:to>
      <xdr:col>14</xdr:col>
      <xdr:colOff>599057</xdr:colOff>
      <xdr:row>72</xdr:row>
      <xdr:rowOff>11979</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239623</xdr:colOff>
      <xdr:row>57</xdr:row>
      <xdr:rowOff>239</xdr:rowOff>
    </xdr:from>
    <xdr:to>
      <xdr:col>7</xdr:col>
      <xdr:colOff>1054338</xdr:colOff>
      <xdr:row>86</xdr:row>
      <xdr:rowOff>107831</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2141941</xdr:colOff>
      <xdr:row>24</xdr:row>
      <xdr:rowOff>64257</xdr:rowOff>
    </xdr:from>
    <xdr:to>
      <xdr:col>10</xdr:col>
      <xdr:colOff>293807</xdr:colOff>
      <xdr:row>56</xdr:row>
      <xdr:rowOff>66343</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444500</xdr:colOff>
      <xdr:row>8</xdr:row>
      <xdr:rowOff>190500</xdr:rowOff>
    </xdr:from>
    <xdr:to>
      <xdr:col>35</xdr:col>
      <xdr:colOff>381000</xdr:colOff>
      <xdr:row>37</xdr:row>
      <xdr:rowOff>50800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554620</xdr:colOff>
      <xdr:row>8</xdr:row>
      <xdr:rowOff>18046</xdr:rowOff>
    </xdr:from>
    <xdr:to>
      <xdr:col>12</xdr:col>
      <xdr:colOff>586772</xdr:colOff>
      <xdr:row>25</xdr:row>
      <xdr:rowOff>104494</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219805</xdr:colOff>
      <xdr:row>6</xdr:row>
      <xdr:rowOff>107462</xdr:rowOff>
    </xdr:from>
    <xdr:to>
      <xdr:col>25</xdr:col>
      <xdr:colOff>542636</xdr:colOff>
      <xdr:row>27</xdr:row>
      <xdr:rowOff>8793</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71" workbookViewId="0">
      <selection activeCell="A39" sqref="A39"/>
    </sheetView>
  </sheetViews>
  <sheetFormatPr defaultRowHeight="14.4" x14ac:dyDescent="0.3"/>
  <cols>
    <col min="1" max="1" width="50.77734375" customWidth="1"/>
    <col min="2" max="2" width="20.5546875" customWidth="1"/>
    <col min="3" max="3" width="17.33203125" customWidth="1"/>
    <col min="4" max="4" width="18.33203125" customWidth="1"/>
    <col min="5" max="5" width="18.44140625" customWidth="1"/>
    <col min="6" max="6" width="20.21875" customWidth="1"/>
    <col min="7" max="7" width="16.6640625" customWidth="1"/>
    <col min="8" max="8" width="14.21875" customWidth="1"/>
  </cols>
  <sheetData>
    <row r="1" spans="1:8" ht="16.2" thickBot="1" x14ac:dyDescent="0.35">
      <c r="A1" s="1" t="s">
        <v>51</v>
      </c>
      <c r="B1" s="17"/>
      <c r="C1" s="17"/>
      <c r="D1" s="17"/>
      <c r="E1" s="18"/>
      <c r="F1" s="18" t="s">
        <v>0</v>
      </c>
    </row>
    <row r="2" spans="1:8" ht="63.6" thickTop="1" thickBot="1" x14ac:dyDescent="0.35">
      <c r="A2" s="37" t="s">
        <v>1</v>
      </c>
      <c r="B2" s="38" t="s">
        <v>2</v>
      </c>
      <c r="C2" s="38" t="s">
        <v>3</v>
      </c>
      <c r="D2" s="38" t="s">
        <v>4</v>
      </c>
      <c r="E2" s="38" t="s">
        <v>5</v>
      </c>
      <c r="F2" s="39" t="s">
        <v>6</v>
      </c>
      <c r="G2" s="91" t="s">
        <v>122</v>
      </c>
      <c r="H2" s="92" t="s">
        <v>123</v>
      </c>
    </row>
    <row r="3" spans="1:8" ht="16.2" thickTop="1" x14ac:dyDescent="0.3">
      <c r="A3" s="40" t="s">
        <v>7</v>
      </c>
      <c r="B3" s="41">
        <v>10879500000</v>
      </c>
      <c r="C3" s="41">
        <v>12030277304</v>
      </c>
      <c r="D3" s="41">
        <v>12914000000</v>
      </c>
      <c r="E3" s="41">
        <v>12954395000</v>
      </c>
      <c r="F3" s="42">
        <v>12039017000</v>
      </c>
      <c r="G3" s="3">
        <f>D3-C3</f>
        <v>883722696</v>
      </c>
      <c r="H3" s="49">
        <f>G3/C3*100</f>
        <v>7.3458214941243885</v>
      </c>
    </row>
    <row r="4" spans="1:8" ht="15.6" x14ac:dyDescent="0.3">
      <c r="A4" s="4" t="s">
        <v>8</v>
      </c>
      <c r="B4" s="19">
        <v>2912000000</v>
      </c>
      <c r="C4" s="19">
        <v>2485155908</v>
      </c>
      <c r="D4" s="19">
        <v>3803000000</v>
      </c>
      <c r="E4" s="19">
        <v>3646000000</v>
      </c>
      <c r="F4" s="20">
        <v>3690000000</v>
      </c>
      <c r="G4" s="8">
        <v>1317844092</v>
      </c>
      <c r="H4" s="47">
        <v>53.028628415533596</v>
      </c>
    </row>
    <row r="5" spans="1:8" ht="15.6" x14ac:dyDescent="0.3">
      <c r="A5" s="5" t="s">
        <v>9</v>
      </c>
      <c r="B5" s="21">
        <v>712000000</v>
      </c>
      <c r="C5" s="21">
        <v>678615891</v>
      </c>
      <c r="D5" s="11">
        <v>868000000</v>
      </c>
      <c r="E5" s="11">
        <v>876000000</v>
      </c>
      <c r="F5" s="12">
        <v>885000000</v>
      </c>
      <c r="G5" s="8">
        <v>189384109</v>
      </c>
      <c r="H5" s="47">
        <v>27.907408522503935</v>
      </c>
    </row>
    <row r="6" spans="1:8" ht="15.6" x14ac:dyDescent="0.3">
      <c r="A6" s="5" t="s">
        <v>10</v>
      </c>
      <c r="B6" s="21">
        <v>2200000000</v>
      </c>
      <c r="C6" s="21">
        <v>1806540017</v>
      </c>
      <c r="D6" s="11">
        <v>2935000000</v>
      </c>
      <c r="E6" s="11">
        <v>2770000000</v>
      </c>
      <c r="F6" s="12">
        <v>2805000000</v>
      </c>
      <c r="G6" s="8">
        <v>1128459983</v>
      </c>
      <c r="H6" s="47">
        <v>62.465263563547182</v>
      </c>
    </row>
    <row r="7" spans="1:8" ht="15.6" x14ac:dyDescent="0.3">
      <c r="A7" s="4" t="s">
        <v>938</v>
      </c>
      <c r="B7" s="23">
        <v>32500000</v>
      </c>
      <c r="C7" s="23">
        <v>24607063</v>
      </c>
      <c r="D7" s="24">
        <v>34500000</v>
      </c>
      <c r="E7" s="24">
        <v>34845000</v>
      </c>
      <c r="F7" s="25">
        <v>35200000</v>
      </c>
      <c r="G7" s="8">
        <v>9892937</v>
      </c>
      <c r="H7" s="47">
        <v>40.20364803389986</v>
      </c>
    </row>
    <row r="8" spans="1:8" ht="15.6" x14ac:dyDescent="0.3">
      <c r="A8" s="4" t="s">
        <v>11</v>
      </c>
      <c r="B8" s="23">
        <v>85000000</v>
      </c>
      <c r="C8" s="23">
        <v>88662714</v>
      </c>
      <c r="D8" s="24">
        <v>90000000</v>
      </c>
      <c r="E8" s="24">
        <v>90900000</v>
      </c>
      <c r="F8" s="25">
        <v>91809000</v>
      </c>
      <c r="G8" s="8">
        <v>1337286</v>
      </c>
      <c r="H8" s="2">
        <v>1.5082845309698054</v>
      </c>
    </row>
    <row r="9" spans="1:8" ht="15.6" x14ac:dyDescent="0.3">
      <c r="A9" s="4" t="s">
        <v>12</v>
      </c>
      <c r="B9" s="24">
        <v>0</v>
      </c>
      <c r="C9" s="24">
        <v>25427857</v>
      </c>
      <c r="D9" s="24">
        <v>0</v>
      </c>
      <c r="E9" s="24">
        <v>0</v>
      </c>
      <c r="F9" s="25">
        <v>0</v>
      </c>
      <c r="G9" s="8"/>
      <c r="H9" s="2"/>
    </row>
    <row r="10" spans="1:8" ht="15.6" x14ac:dyDescent="0.3">
      <c r="A10" s="4" t="s">
        <v>13</v>
      </c>
      <c r="B10" s="23">
        <v>100000000</v>
      </c>
      <c r="C10" s="23">
        <v>123474213</v>
      </c>
      <c r="D10" s="24">
        <v>150000000</v>
      </c>
      <c r="E10" s="24">
        <v>157500000</v>
      </c>
      <c r="F10" s="25">
        <v>165375000</v>
      </c>
      <c r="G10" s="8">
        <v>26525787</v>
      </c>
      <c r="H10" s="47">
        <v>21.482855695545108</v>
      </c>
    </row>
    <row r="11" spans="1:8" ht="31.2" x14ac:dyDescent="0.3">
      <c r="A11" s="6" t="s">
        <v>14</v>
      </c>
      <c r="B11" s="22">
        <v>5559000000</v>
      </c>
      <c r="C11" s="22">
        <v>7085427117</v>
      </c>
      <c r="D11" s="26">
        <v>6360000000</v>
      </c>
      <c r="E11" s="26">
        <v>6500000000</v>
      </c>
      <c r="F11" s="27">
        <v>6500000000</v>
      </c>
      <c r="G11" s="8">
        <v>-725427117</v>
      </c>
      <c r="H11" s="2">
        <v>-10.238297635713298</v>
      </c>
    </row>
    <row r="12" spans="1:8" ht="31.2" x14ac:dyDescent="0.3">
      <c r="A12" s="6" t="s">
        <v>15</v>
      </c>
      <c r="B12" s="23">
        <v>480000000</v>
      </c>
      <c r="C12" s="23">
        <v>419821252</v>
      </c>
      <c r="D12" s="24">
        <v>480000000</v>
      </c>
      <c r="E12" s="24">
        <v>480000000</v>
      </c>
      <c r="F12" s="25">
        <v>480000000</v>
      </c>
      <c r="G12" s="8">
        <v>60178748</v>
      </c>
      <c r="H12" s="2">
        <v>14.334373906350029</v>
      </c>
    </row>
    <row r="13" spans="1:8" ht="15.6" x14ac:dyDescent="0.3">
      <c r="A13" s="4" t="s">
        <v>939</v>
      </c>
      <c r="B13" s="23">
        <v>450000000</v>
      </c>
      <c r="C13" s="23">
        <v>501719137</v>
      </c>
      <c r="D13" s="24">
        <v>490000000</v>
      </c>
      <c r="E13" s="24">
        <v>490000000</v>
      </c>
      <c r="F13" s="25">
        <v>490000000</v>
      </c>
      <c r="G13" s="8">
        <v>-11719137</v>
      </c>
      <c r="H13" s="2">
        <v>-2.3357962923387552</v>
      </c>
    </row>
    <row r="14" spans="1:8" ht="15.6" x14ac:dyDescent="0.3">
      <c r="A14" s="4" t="s">
        <v>16</v>
      </c>
      <c r="B14" s="23">
        <v>190000000</v>
      </c>
      <c r="C14" s="23">
        <v>229619950</v>
      </c>
      <c r="D14" s="24">
        <v>250000000</v>
      </c>
      <c r="E14" s="24">
        <v>250000000</v>
      </c>
      <c r="F14" s="25">
        <v>250000000</v>
      </c>
      <c r="G14" s="8">
        <v>20380050</v>
      </c>
      <c r="H14" s="47">
        <v>8.8755571978828502</v>
      </c>
    </row>
    <row r="15" spans="1:8" ht="15.6" x14ac:dyDescent="0.3">
      <c r="A15" s="4" t="s">
        <v>17</v>
      </c>
      <c r="B15" s="19">
        <v>320000000</v>
      </c>
      <c r="C15" s="19">
        <v>298634960</v>
      </c>
      <c r="D15" s="28">
        <v>330000000</v>
      </c>
      <c r="E15" s="28">
        <v>333300000</v>
      </c>
      <c r="F15" s="29">
        <v>336633000</v>
      </c>
      <c r="G15" s="8">
        <v>31365040</v>
      </c>
      <c r="H15" s="48">
        <v>10.502802485013811</v>
      </c>
    </row>
    <row r="16" spans="1:8" ht="15.6" x14ac:dyDescent="0.3">
      <c r="A16" s="5" t="s">
        <v>18</v>
      </c>
      <c r="B16" s="21">
        <v>250000</v>
      </c>
      <c r="C16" s="21">
        <v>1256626</v>
      </c>
      <c r="D16" s="11">
        <v>250000</v>
      </c>
      <c r="E16" s="11">
        <v>250000</v>
      </c>
      <c r="F16" s="12">
        <v>250000</v>
      </c>
      <c r="G16" s="8">
        <v>-1006626</v>
      </c>
      <c r="H16" s="2">
        <v>-80.105456993568495</v>
      </c>
    </row>
    <row r="17" spans="1:8" ht="15.6" x14ac:dyDescent="0.3">
      <c r="A17" s="5" t="s">
        <v>19</v>
      </c>
      <c r="B17" s="21">
        <v>319750000</v>
      </c>
      <c r="C17" s="21">
        <v>297378334</v>
      </c>
      <c r="D17" s="11">
        <v>329750000</v>
      </c>
      <c r="E17" s="11">
        <v>333050000</v>
      </c>
      <c r="F17" s="12">
        <v>336383000</v>
      </c>
      <c r="G17" s="8">
        <v>32371666</v>
      </c>
      <c r="H17" s="2">
        <v>10.885684092910413</v>
      </c>
    </row>
    <row r="18" spans="1:8" ht="15.6" x14ac:dyDescent="0.3">
      <c r="A18" s="4" t="s">
        <v>20</v>
      </c>
      <c r="B18" s="30">
        <v>751000000</v>
      </c>
      <c r="C18" s="30">
        <v>747727133</v>
      </c>
      <c r="D18" s="28">
        <v>926500000</v>
      </c>
      <c r="E18" s="28">
        <v>971850000</v>
      </c>
      <c r="F18" s="29">
        <v>0</v>
      </c>
      <c r="G18" s="7">
        <v>178772867</v>
      </c>
      <c r="H18" s="47">
        <v>23.90883774442354</v>
      </c>
    </row>
    <row r="19" spans="1:8" ht="15.6" x14ac:dyDescent="0.3">
      <c r="A19" s="5" t="s">
        <v>9</v>
      </c>
      <c r="B19" s="21">
        <v>200000000</v>
      </c>
      <c r="C19" s="21">
        <v>234111055</v>
      </c>
      <c r="D19" s="11">
        <v>251500000</v>
      </c>
      <c r="E19" s="11">
        <v>276600000</v>
      </c>
      <c r="F19" s="12">
        <v>0</v>
      </c>
      <c r="G19" s="7">
        <v>17388945</v>
      </c>
      <c r="H19" s="2">
        <v>7.4276479596403515</v>
      </c>
    </row>
    <row r="20" spans="1:8" ht="15.6" x14ac:dyDescent="0.3">
      <c r="A20" s="5" t="s">
        <v>21</v>
      </c>
      <c r="B20" s="21">
        <v>551000000</v>
      </c>
      <c r="C20" s="21">
        <v>513616078</v>
      </c>
      <c r="D20" s="11">
        <v>675000000</v>
      </c>
      <c r="E20" s="11">
        <v>695250000</v>
      </c>
      <c r="F20" s="12">
        <v>0</v>
      </c>
      <c r="G20" s="7">
        <v>161383922</v>
      </c>
      <c r="H20" s="2">
        <v>31.421119570170465</v>
      </c>
    </row>
    <row r="21" spans="1:8" ht="15.6" x14ac:dyDescent="0.3">
      <c r="A21" s="43" t="s">
        <v>22</v>
      </c>
      <c r="B21" s="44">
        <v>5554000000</v>
      </c>
      <c r="C21" s="44">
        <v>6082142943.666667</v>
      </c>
      <c r="D21" s="44">
        <v>5338000000</v>
      </c>
      <c r="E21" s="44">
        <v>5416500000</v>
      </c>
      <c r="F21" s="45">
        <v>5464935000</v>
      </c>
      <c r="G21" s="7">
        <v>-744142943.66666698</v>
      </c>
      <c r="H21" s="2">
        <v>-12.234880872728299</v>
      </c>
    </row>
    <row r="22" spans="1:8" ht="15.6" x14ac:dyDescent="0.3">
      <c r="A22" s="4" t="s">
        <v>23</v>
      </c>
      <c r="B22" s="22">
        <v>3771000000</v>
      </c>
      <c r="C22" s="22">
        <v>3882163030</v>
      </c>
      <c r="D22" s="26">
        <v>4047200000</v>
      </c>
      <c r="E22" s="26">
        <v>4125500000</v>
      </c>
      <c r="F22" s="27">
        <v>4173735000</v>
      </c>
      <c r="G22" s="7">
        <v>165036970</v>
      </c>
      <c r="H22" s="2">
        <v>4.2511602095185577</v>
      </c>
    </row>
    <row r="23" spans="1:8" ht="15.6" x14ac:dyDescent="0.3">
      <c r="A23" s="4" t="s">
        <v>24</v>
      </c>
      <c r="B23" s="30">
        <v>2590000000</v>
      </c>
      <c r="C23" s="30">
        <v>2431163155</v>
      </c>
      <c r="D23" s="28">
        <v>2614500000</v>
      </c>
      <c r="E23" s="28">
        <v>2635000000</v>
      </c>
      <c r="F23" s="29">
        <v>2661000000</v>
      </c>
      <c r="G23" s="7">
        <v>183336845</v>
      </c>
      <c r="H23" s="2">
        <v>7.5411164661221592</v>
      </c>
    </row>
    <row r="24" spans="1:8" ht="15.6" x14ac:dyDescent="0.3">
      <c r="A24" s="5" t="s">
        <v>9</v>
      </c>
      <c r="B24" s="21">
        <v>890000000</v>
      </c>
      <c r="C24" s="21">
        <v>816365452</v>
      </c>
      <c r="D24" s="11">
        <v>827500000</v>
      </c>
      <c r="E24" s="11">
        <v>835000000</v>
      </c>
      <c r="F24" s="12">
        <v>843000000</v>
      </c>
      <c r="G24" s="7">
        <v>11134548</v>
      </c>
      <c r="H24" s="2">
        <v>1.3639171002057544</v>
      </c>
    </row>
    <row r="25" spans="1:8" ht="15.6" x14ac:dyDescent="0.3">
      <c r="A25" s="5" t="s">
        <v>10</v>
      </c>
      <c r="B25" s="21">
        <v>1700000000</v>
      </c>
      <c r="C25" s="21">
        <v>1614797703</v>
      </c>
      <c r="D25" s="11">
        <v>1787000000</v>
      </c>
      <c r="E25" s="11">
        <v>1800000000</v>
      </c>
      <c r="F25" s="12">
        <v>1818000000</v>
      </c>
      <c r="G25" s="7">
        <v>172202297</v>
      </c>
      <c r="H25" s="2">
        <v>10.664016717393114</v>
      </c>
    </row>
    <row r="26" spans="1:8" ht="15.6" x14ac:dyDescent="0.3">
      <c r="A26" s="9" t="s">
        <v>25</v>
      </c>
      <c r="B26" s="28">
        <v>602000000</v>
      </c>
      <c r="C26" s="28">
        <v>575379837</v>
      </c>
      <c r="D26" s="28">
        <v>623000000</v>
      </c>
      <c r="E26" s="28">
        <v>647000000</v>
      </c>
      <c r="F26" s="29">
        <v>665700000</v>
      </c>
      <c r="G26" s="7">
        <v>47620163</v>
      </c>
      <c r="H26" s="2">
        <v>8.2763002694513954</v>
      </c>
    </row>
    <row r="27" spans="1:8" ht="15.6" x14ac:dyDescent="0.3">
      <c r="A27" s="5" t="s">
        <v>26</v>
      </c>
      <c r="B27" s="11">
        <v>165000000</v>
      </c>
      <c r="C27" s="11">
        <v>164612426</v>
      </c>
      <c r="D27" s="11">
        <v>170000000</v>
      </c>
      <c r="E27" s="11">
        <v>177000000</v>
      </c>
      <c r="F27" s="12">
        <v>184700000</v>
      </c>
      <c r="G27" s="7">
        <v>5387574</v>
      </c>
      <c r="H27" s="2">
        <v>3.2728841503131725</v>
      </c>
    </row>
    <row r="28" spans="1:8" ht="15.6" x14ac:dyDescent="0.3">
      <c r="A28" s="5" t="s">
        <v>27</v>
      </c>
      <c r="B28" s="11">
        <v>437000000</v>
      </c>
      <c r="C28" s="11">
        <v>410767411</v>
      </c>
      <c r="D28" s="11">
        <v>453000000</v>
      </c>
      <c r="E28" s="11">
        <v>470000000</v>
      </c>
      <c r="F28" s="12">
        <v>481000000</v>
      </c>
      <c r="G28" s="7">
        <v>42232589</v>
      </c>
      <c r="H28" s="2">
        <v>10.281387439472407</v>
      </c>
    </row>
    <row r="29" spans="1:8" ht="15.6" x14ac:dyDescent="0.3">
      <c r="A29" s="4" t="s">
        <v>28</v>
      </c>
      <c r="B29" s="21">
        <v>255000000</v>
      </c>
      <c r="C29" s="21">
        <v>502042595</v>
      </c>
      <c r="D29" s="11">
        <v>450000000</v>
      </c>
      <c r="E29" s="11">
        <v>480000000</v>
      </c>
      <c r="F29" s="12">
        <v>480000000</v>
      </c>
      <c r="G29" s="7">
        <v>-52042595</v>
      </c>
      <c r="H29" s="2">
        <v>-10.366171220989726</v>
      </c>
    </row>
    <row r="30" spans="1:8" ht="15.6" x14ac:dyDescent="0.3">
      <c r="A30" s="4" t="s">
        <v>940</v>
      </c>
      <c r="B30" s="23"/>
      <c r="C30" s="23"/>
      <c r="D30" s="24"/>
      <c r="E30" s="24"/>
      <c r="F30" s="25"/>
      <c r="G30" s="7">
        <v>0</v>
      </c>
    </row>
    <row r="31" spans="1:8" ht="15.6" x14ac:dyDescent="0.3">
      <c r="A31" s="4" t="s">
        <v>29</v>
      </c>
      <c r="B31" s="19">
        <v>315000000</v>
      </c>
      <c r="C31" s="19">
        <v>365496540</v>
      </c>
      <c r="D31" s="28">
        <v>350000000</v>
      </c>
      <c r="E31" s="28">
        <v>353500000</v>
      </c>
      <c r="F31" s="29">
        <v>357035000</v>
      </c>
      <c r="G31" s="7">
        <v>-15496540</v>
      </c>
      <c r="H31" s="2">
        <v>-4.2398595620084389</v>
      </c>
    </row>
    <row r="32" spans="1:8" ht="31.2" x14ac:dyDescent="0.3">
      <c r="A32" s="53" t="s">
        <v>941</v>
      </c>
      <c r="B32" s="21">
        <v>294000000</v>
      </c>
      <c r="C32" s="21">
        <v>338170386</v>
      </c>
      <c r="D32" s="21">
        <v>329000000</v>
      </c>
      <c r="E32" s="21">
        <v>332000000</v>
      </c>
      <c r="F32" s="31">
        <v>335035000</v>
      </c>
      <c r="G32" s="7">
        <v>-9170386</v>
      </c>
      <c r="H32" s="2">
        <v>-2.7117649503466574</v>
      </c>
    </row>
    <row r="33" spans="1:8" ht="15.6" x14ac:dyDescent="0.3">
      <c r="A33" s="5" t="s">
        <v>30</v>
      </c>
      <c r="B33" s="21">
        <v>21000000</v>
      </c>
      <c r="C33" s="21">
        <v>27326154</v>
      </c>
      <c r="D33" s="21">
        <v>21000000</v>
      </c>
      <c r="E33" s="21">
        <v>21500000</v>
      </c>
      <c r="F33" s="32">
        <v>22000000</v>
      </c>
      <c r="G33" s="7">
        <v>-6326154</v>
      </c>
      <c r="H33" s="2">
        <v>-23.150546542334496</v>
      </c>
    </row>
    <row r="34" spans="1:8" ht="15.6" x14ac:dyDescent="0.3">
      <c r="A34" s="4" t="s">
        <v>31</v>
      </c>
      <c r="B34" s="23">
        <v>0</v>
      </c>
      <c r="C34" s="23"/>
      <c r="D34" s="23">
        <v>0</v>
      </c>
      <c r="E34" s="23">
        <v>0</v>
      </c>
      <c r="F34" s="33">
        <v>0</v>
      </c>
      <c r="G34" s="7">
        <v>0</v>
      </c>
    </row>
    <row r="35" spans="1:8" ht="15.6" x14ac:dyDescent="0.3">
      <c r="A35" s="4" t="s">
        <v>32</v>
      </c>
      <c r="B35" s="24">
        <v>9000000</v>
      </c>
      <c r="C35" s="24">
        <v>8080903</v>
      </c>
      <c r="D35" s="23">
        <v>9700000</v>
      </c>
      <c r="E35" s="23">
        <v>10000000</v>
      </c>
      <c r="F35" s="33">
        <v>10000000</v>
      </c>
      <c r="G35" s="7">
        <v>1619097</v>
      </c>
      <c r="H35" s="2">
        <v>20.036090026077531</v>
      </c>
    </row>
    <row r="36" spans="1:8" ht="15.6" x14ac:dyDescent="0.3">
      <c r="A36" s="4" t="s">
        <v>33</v>
      </c>
      <c r="B36" s="28">
        <v>1438000000</v>
      </c>
      <c r="C36" s="28">
        <v>1899715601.6666667</v>
      </c>
      <c r="D36" s="30">
        <v>888000000</v>
      </c>
      <c r="E36" s="30">
        <v>888000000</v>
      </c>
      <c r="F36" s="20">
        <v>888000000</v>
      </c>
      <c r="G36" s="7">
        <v>-1011715601.6666667</v>
      </c>
      <c r="H36" s="2">
        <v>-53.256161121120662</v>
      </c>
    </row>
    <row r="37" spans="1:8" ht="15.6" x14ac:dyDescent="0.3">
      <c r="A37" s="5" t="s">
        <v>34</v>
      </c>
      <c r="B37" s="11">
        <v>48000000</v>
      </c>
      <c r="C37" s="11">
        <v>38453426</v>
      </c>
      <c r="D37" s="21">
        <v>48000000</v>
      </c>
      <c r="E37" s="21">
        <v>48000000</v>
      </c>
      <c r="F37" s="32">
        <v>48000000</v>
      </c>
      <c r="G37" s="7">
        <v>9546574</v>
      </c>
      <c r="H37" s="2">
        <v>24.826328868590277</v>
      </c>
    </row>
    <row r="38" spans="1:8" ht="15.6" x14ac:dyDescent="0.3">
      <c r="A38" s="5" t="s">
        <v>35</v>
      </c>
      <c r="B38" s="11">
        <v>190000000</v>
      </c>
      <c r="C38" s="11">
        <v>207537815.66666669</v>
      </c>
      <c r="D38" s="21">
        <v>240000000</v>
      </c>
      <c r="E38" s="21">
        <v>240000000</v>
      </c>
      <c r="F38" s="32">
        <v>240000000</v>
      </c>
      <c r="G38" s="7">
        <v>32462184.333333313</v>
      </c>
      <c r="H38" s="2">
        <v>15.641575598671567</v>
      </c>
    </row>
    <row r="39" spans="1:8" ht="31.2" x14ac:dyDescent="0.3">
      <c r="A39" s="53" t="s">
        <v>36</v>
      </c>
      <c r="B39" s="11">
        <v>600000000</v>
      </c>
      <c r="C39" s="11">
        <v>659894456</v>
      </c>
      <c r="D39" s="21">
        <v>600000000</v>
      </c>
      <c r="E39" s="21">
        <v>600000000</v>
      </c>
      <c r="F39" s="32">
        <v>600000000</v>
      </c>
      <c r="G39" s="7">
        <v>-59894456</v>
      </c>
      <c r="H39" s="2">
        <v>-9.0763690246853663</v>
      </c>
    </row>
    <row r="40" spans="1:8" ht="15.6" x14ac:dyDescent="0.3">
      <c r="A40" s="5" t="s">
        <v>37</v>
      </c>
      <c r="B40" s="11">
        <v>600000000</v>
      </c>
      <c r="C40" s="11">
        <v>993829904</v>
      </c>
      <c r="D40" s="11"/>
      <c r="E40" s="21"/>
      <c r="F40" s="32"/>
      <c r="G40" s="7">
        <v>-993829904</v>
      </c>
      <c r="H40" s="2"/>
    </row>
    <row r="41" spans="1:8" ht="15.6" x14ac:dyDescent="0.3">
      <c r="A41" s="4" t="s">
        <v>38</v>
      </c>
      <c r="B41" s="28">
        <v>345000000</v>
      </c>
      <c r="C41" s="28">
        <v>300264312</v>
      </c>
      <c r="D41" s="19">
        <v>402800000</v>
      </c>
      <c r="E41" s="19">
        <v>403000000</v>
      </c>
      <c r="F41" s="34">
        <v>403200000</v>
      </c>
      <c r="G41" s="7">
        <v>102535688</v>
      </c>
      <c r="H41" s="2">
        <v>34.148476492937327</v>
      </c>
    </row>
    <row r="42" spans="1:8" ht="15.6" x14ac:dyDescent="0.3">
      <c r="A42" s="5" t="s">
        <v>39</v>
      </c>
      <c r="B42" s="11">
        <v>230000000</v>
      </c>
      <c r="C42" s="11">
        <v>187507671</v>
      </c>
      <c r="D42" s="21">
        <v>255000000</v>
      </c>
      <c r="E42" s="21">
        <v>255000000</v>
      </c>
      <c r="F42" s="32">
        <v>255000000</v>
      </c>
      <c r="G42" s="7">
        <v>67492329</v>
      </c>
      <c r="H42" s="2">
        <v>35.994436195626363</v>
      </c>
    </row>
    <row r="43" spans="1:8" ht="15.6" x14ac:dyDescent="0.3">
      <c r="A43" s="5" t="s">
        <v>40</v>
      </c>
      <c r="B43" s="11">
        <v>108000000</v>
      </c>
      <c r="C43" s="11">
        <v>100756491</v>
      </c>
      <c r="D43" s="21">
        <v>140000000</v>
      </c>
      <c r="E43" s="21">
        <v>140000000</v>
      </c>
      <c r="F43" s="32">
        <v>140000000</v>
      </c>
      <c r="G43" s="7">
        <v>39243509</v>
      </c>
      <c r="H43" s="2">
        <v>38.948864346615643</v>
      </c>
    </row>
    <row r="44" spans="1:8" ht="15.6" x14ac:dyDescent="0.3">
      <c r="A44" s="5" t="s">
        <v>41</v>
      </c>
      <c r="B44" s="21">
        <v>7000000</v>
      </c>
      <c r="C44" s="21">
        <v>12000150</v>
      </c>
      <c r="D44" s="21">
        <v>7800000</v>
      </c>
      <c r="E44" s="21">
        <v>8000000</v>
      </c>
      <c r="F44" s="32">
        <v>8200000</v>
      </c>
      <c r="G44" s="7">
        <v>-4200150</v>
      </c>
      <c r="H44" s="2">
        <v>-35.000812489843874</v>
      </c>
    </row>
    <row r="45" spans="1:8" ht="15.6" x14ac:dyDescent="0.3">
      <c r="A45" s="46" t="s">
        <v>42</v>
      </c>
      <c r="B45" s="44">
        <v>16433500000</v>
      </c>
      <c r="C45" s="44">
        <v>18112420247.666668</v>
      </c>
      <c r="D45" s="44">
        <v>18252000000</v>
      </c>
      <c r="E45" s="44">
        <v>18370895000</v>
      </c>
      <c r="F45" s="45">
        <v>17503952000</v>
      </c>
      <c r="G45" s="7">
        <v>139579752.33333206</v>
      </c>
      <c r="H45" s="2">
        <v>0.77063004515541444</v>
      </c>
    </row>
    <row r="46" spans="1:8" ht="15.6" x14ac:dyDescent="0.3">
      <c r="A46" s="10" t="s">
        <v>43</v>
      </c>
      <c r="B46" s="11">
        <v>3008634292</v>
      </c>
      <c r="C46" s="11">
        <v>3008634292</v>
      </c>
      <c r="D46" s="11">
        <v>3732529694</v>
      </c>
      <c r="E46" s="11">
        <v>3769854990.9400001</v>
      </c>
      <c r="F46" s="12">
        <v>3807553540.8494</v>
      </c>
      <c r="G46" s="7">
        <v>723895402</v>
      </c>
      <c r="H46" s="2">
        <v>24.0605979904187</v>
      </c>
    </row>
    <row r="47" spans="1:8" ht="15.6" x14ac:dyDescent="0.3">
      <c r="A47" s="93" t="s">
        <v>44</v>
      </c>
      <c r="B47" s="11">
        <v>8000000000</v>
      </c>
      <c r="C47" s="11">
        <v>8000000000</v>
      </c>
      <c r="D47" s="94">
        <v>10000000000</v>
      </c>
      <c r="E47" s="11">
        <v>5000000000</v>
      </c>
      <c r="F47" s="12">
        <v>3000000000</v>
      </c>
      <c r="G47" s="7">
        <v>2000000000</v>
      </c>
      <c r="H47" s="2">
        <v>25</v>
      </c>
    </row>
    <row r="48" spans="1:8" ht="15.6" x14ac:dyDescent="0.3">
      <c r="A48" s="10" t="s">
        <v>45</v>
      </c>
      <c r="B48" s="11">
        <v>5787443.9999999991</v>
      </c>
      <c r="C48" s="11">
        <v>5787443.9999999991</v>
      </c>
      <c r="D48" s="11">
        <v>7681704</v>
      </c>
      <c r="E48" s="11"/>
      <c r="F48" s="12"/>
      <c r="G48" s="7">
        <v>1894260.0000000009</v>
      </c>
      <c r="H48" s="2">
        <v>32.730511085722839</v>
      </c>
    </row>
    <row r="49" spans="1:8" ht="15.6" x14ac:dyDescent="0.3">
      <c r="A49" s="13" t="s">
        <v>46</v>
      </c>
      <c r="B49" s="14">
        <v>1324954914</v>
      </c>
      <c r="C49" s="14">
        <v>1324954914</v>
      </c>
      <c r="D49" s="14">
        <v>1447328241</v>
      </c>
      <c r="E49" s="14">
        <v>1447328241</v>
      </c>
      <c r="F49" s="15">
        <v>1447328241</v>
      </c>
      <c r="G49" s="7">
        <v>122373327</v>
      </c>
      <c r="H49" s="2">
        <v>9.2360370686545483</v>
      </c>
    </row>
    <row r="50" spans="1:8" ht="16.2" thickBot="1" x14ac:dyDescent="0.35">
      <c r="A50" s="16" t="s">
        <v>47</v>
      </c>
      <c r="B50" s="35">
        <v>28772876650</v>
      </c>
      <c r="C50" s="35">
        <v>30451796897.666668</v>
      </c>
      <c r="D50" s="35">
        <v>33439539639</v>
      </c>
      <c r="E50" s="35">
        <v>28588078231.939999</v>
      </c>
      <c r="F50" s="36">
        <v>25758833781.8494</v>
      </c>
      <c r="G50" s="7">
        <v>2987742741.3333321</v>
      </c>
      <c r="H50" s="2">
        <v>9.8113840420440486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73" zoomScaleNormal="73" workbookViewId="0">
      <selection activeCell="K17" sqref="K17"/>
    </sheetView>
  </sheetViews>
  <sheetFormatPr defaultRowHeight="14.4" x14ac:dyDescent="0.3"/>
  <cols>
    <col min="1" max="1" width="48" customWidth="1"/>
    <col min="2" max="2" width="28.77734375" customWidth="1"/>
    <col min="3" max="3" width="22.77734375" customWidth="1"/>
  </cols>
  <sheetData>
    <row r="1" spans="1:4" x14ac:dyDescent="0.3">
      <c r="A1" s="61" t="s">
        <v>542</v>
      </c>
    </row>
    <row r="2" spans="1:4" x14ac:dyDescent="0.3">
      <c r="A2" s="56" t="s">
        <v>52</v>
      </c>
      <c r="B2" s="56" t="s">
        <v>54</v>
      </c>
    </row>
    <row r="3" spans="1:4" x14ac:dyDescent="0.3">
      <c r="A3" s="54"/>
      <c r="B3" s="60">
        <v>28259681704</v>
      </c>
      <c r="D3" s="56" t="s">
        <v>117</v>
      </c>
    </row>
    <row r="4" spans="1:4" x14ac:dyDescent="0.3">
      <c r="A4" s="58" t="s">
        <v>7</v>
      </c>
      <c r="B4" s="59">
        <v>12914000000</v>
      </c>
    </row>
    <row r="5" spans="1:4" x14ac:dyDescent="0.3">
      <c r="A5" s="58" t="s">
        <v>22</v>
      </c>
      <c r="B5" s="59">
        <v>5338000000</v>
      </c>
    </row>
    <row r="6" spans="1:4" x14ac:dyDescent="0.3">
      <c r="A6" s="58" t="s">
        <v>53</v>
      </c>
      <c r="B6" s="59">
        <v>10000000000</v>
      </c>
    </row>
    <row r="7" spans="1:4" x14ac:dyDescent="0.3">
      <c r="A7" s="58" t="s">
        <v>45</v>
      </c>
      <c r="B7" s="59">
        <v>7681704</v>
      </c>
    </row>
    <row r="8" spans="1:4" x14ac:dyDescent="0.3">
      <c r="A8" s="54"/>
      <c r="B8" s="60">
        <v>5179857935</v>
      </c>
    </row>
    <row r="9" spans="1:4" x14ac:dyDescent="0.3">
      <c r="A9" s="58" t="s">
        <v>43</v>
      </c>
      <c r="B9" s="59">
        <v>3732529694</v>
      </c>
    </row>
    <row r="10" spans="1:4" x14ac:dyDescent="0.3">
      <c r="A10" s="58" t="s">
        <v>46</v>
      </c>
      <c r="B10" s="59">
        <v>1447328241</v>
      </c>
    </row>
    <row r="11" spans="1:4" x14ac:dyDescent="0.3">
      <c r="A11" s="54" t="s">
        <v>78</v>
      </c>
      <c r="B11" s="60">
        <v>33439539639</v>
      </c>
    </row>
    <row r="14" spans="1:4" x14ac:dyDescent="0.3">
      <c r="A14" s="106"/>
    </row>
    <row r="15" spans="1:4" x14ac:dyDescent="0.3">
      <c r="B15" s="106"/>
    </row>
    <row r="16" spans="1:4" x14ac:dyDescent="0.3">
      <c r="A16" s="49"/>
      <c r="B16" s="106"/>
    </row>
    <row r="36" spans="5:5" x14ac:dyDescent="0.3">
      <c r="E36"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103" zoomScaleNormal="100" workbookViewId="0">
      <selection activeCell="F51" sqref="F51"/>
    </sheetView>
  </sheetViews>
  <sheetFormatPr defaultRowHeight="14.4" x14ac:dyDescent="0.3"/>
  <cols>
    <col min="1" max="1" width="62.77734375" customWidth="1"/>
    <col min="2" max="2" width="21.77734375" customWidth="1"/>
    <col min="3" max="3" width="21.5546875" customWidth="1"/>
    <col min="4" max="4" width="15.6640625" customWidth="1"/>
    <col min="5" max="5" width="14.5546875" customWidth="1"/>
    <col min="6" max="6" width="24.21875" customWidth="1"/>
    <col min="7" max="7" width="39.21875" customWidth="1"/>
    <col min="8" max="8" width="28.77734375" customWidth="1"/>
    <col min="9" max="9" width="21.33203125" customWidth="1"/>
    <col min="12" max="12" width="44.88671875" customWidth="1"/>
    <col min="13" max="13" width="24.6640625" customWidth="1"/>
    <col min="14" max="14" width="21.33203125" customWidth="1"/>
    <col min="18" max="18" width="20.21875" customWidth="1"/>
    <col min="19" max="19" width="26.88671875" customWidth="1"/>
  </cols>
  <sheetData>
    <row r="1" spans="1:19" ht="17.399999999999999" x14ac:dyDescent="0.35">
      <c r="A1" s="55" t="s">
        <v>544</v>
      </c>
      <c r="G1" s="55" t="s">
        <v>942</v>
      </c>
      <c r="L1" s="55" t="s">
        <v>533</v>
      </c>
    </row>
    <row r="2" spans="1:19" x14ac:dyDescent="0.3">
      <c r="A2" s="54" t="s">
        <v>124</v>
      </c>
      <c r="B2" s="54" t="s">
        <v>48</v>
      </c>
      <c r="C2" s="54" t="s">
        <v>49</v>
      </c>
      <c r="G2" s="100" t="s">
        <v>50</v>
      </c>
      <c r="H2" s="100" t="s">
        <v>48</v>
      </c>
      <c r="I2" s="100" t="s">
        <v>49</v>
      </c>
      <c r="L2" s="54" t="s">
        <v>50</v>
      </c>
      <c r="M2" s="54" t="s">
        <v>48</v>
      </c>
      <c r="N2" s="54" t="s">
        <v>49</v>
      </c>
      <c r="R2" s="83" t="s">
        <v>943</v>
      </c>
      <c r="S2" s="103"/>
    </row>
    <row r="3" spans="1:19" ht="15.6" x14ac:dyDescent="0.3">
      <c r="A3" s="95" t="s">
        <v>8</v>
      </c>
      <c r="B3" s="96">
        <v>1317844092</v>
      </c>
      <c r="C3" s="97">
        <v>53.028628415533596</v>
      </c>
      <c r="G3" s="4" t="s">
        <v>23</v>
      </c>
      <c r="H3" s="101">
        <v>165036970</v>
      </c>
      <c r="I3" s="102">
        <v>4.2511602095185577</v>
      </c>
      <c r="L3" s="10" t="s">
        <v>43</v>
      </c>
      <c r="M3" s="51">
        <v>723895402</v>
      </c>
      <c r="N3" s="50">
        <v>24.060597990418703</v>
      </c>
      <c r="R3" s="103" t="s">
        <v>129</v>
      </c>
      <c r="S3" s="103" t="s">
        <v>132</v>
      </c>
    </row>
    <row r="4" spans="1:19" ht="15.6" x14ac:dyDescent="0.3">
      <c r="A4" s="95" t="s">
        <v>938</v>
      </c>
      <c r="B4" s="96">
        <v>9892937</v>
      </c>
      <c r="C4" s="97">
        <v>40.20364803389986</v>
      </c>
      <c r="G4" s="4" t="s">
        <v>24</v>
      </c>
      <c r="H4" s="101">
        <v>183336845</v>
      </c>
      <c r="I4" s="102">
        <v>7.5411164661221592</v>
      </c>
      <c r="L4" s="10" t="s">
        <v>44</v>
      </c>
      <c r="M4" s="51">
        <v>2000000000</v>
      </c>
      <c r="N4" s="50">
        <v>25</v>
      </c>
      <c r="R4" s="103" t="s">
        <v>135</v>
      </c>
      <c r="S4" s="103" t="s">
        <v>136</v>
      </c>
    </row>
    <row r="5" spans="1:19" ht="15.6" x14ac:dyDescent="0.3">
      <c r="A5" s="95" t="s">
        <v>11</v>
      </c>
      <c r="B5" s="96">
        <v>1337286</v>
      </c>
      <c r="C5" s="97">
        <v>1.5082845309698054</v>
      </c>
      <c r="G5" s="9" t="s">
        <v>25</v>
      </c>
      <c r="H5" s="101">
        <v>47620163</v>
      </c>
      <c r="I5" s="102">
        <v>8.2763002694513954</v>
      </c>
      <c r="L5" s="10" t="s">
        <v>45</v>
      </c>
      <c r="M5" s="51">
        <v>1894260.0000000009</v>
      </c>
      <c r="N5" s="50">
        <v>32.730511085722839</v>
      </c>
      <c r="R5" s="103" t="s">
        <v>130</v>
      </c>
      <c r="S5" s="103" t="s">
        <v>133</v>
      </c>
    </row>
    <row r="6" spans="1:19" ht="15.6" x14ac:dyDescent="0.3">
      <c r="A6" s="95" t="s">
        <v>13</v>
      </c>
      <c r="B6" s="96">
        <v>26525787</v>
      </c>
      <c r="C6" s="97">
        <v>21.482855695545108</v>
      </c>
      <c r="G6" s="4" t="s">
        <v>28</v>
      </c>
      <c r="H6" s="101">
        <v>-52042595</v>
      </c>
      <c r="I6" s="102">
        <v>-10.366171220989726</v>
      </c>
      <c r="L6" s="10" t="s">
        <v>46</v>
      </c>
      <c r="M6" s="51">
        <v>122373327</v>
      </c>
      <c r="N6" s="50">
        <v>9.2360370686545483</v>
      </c>
      <c r="R6" s="103" t="s">
        <v>131</v>
      </c>
      <c r="S6" s="103" t="s">
        <v>134</v>
      </c>
    </row>
    <row r="7" spans="1:19" ht="15.6" x14ac:dyDescent="0.3">
      <c r="A7" s="52" t="s">
        <v>14</v>
      </c>
      <c r="B7" s="96">
        <v>-725427117</v>
      </c>
      <c r="C7" s="98">
        <v>-10.238297635713298</v>
      </c>
      <c r="G7" s="4" t="s">
        <v>29</v>
      </c>
      <c r="H7" s="101">
        <v>-15496540</v>
      </c>
      <c r="I7" s="102">
        <v>-4.2398595620084389</v>
      </c>
    </row>
    <row r="8" spans="1:19" ht="31.2" x14ac:dyDescent="0.3">
      <c r="A8" s="52" t="s">
        <v>15</v>
      </c>
      <c r="B8" s="96">
        <v>60178748</v>
      </c>
      <c r="C8" s="97">
        <v>14.334373906350029</v>
      </c>
      <c r="G8" s="4" t="s">
        <v>32</v>
      </c>
      <c r="H8" s="101">
        <v>1619097</v>
      </c>
      <c r="I8" s="102">
        <v>20.036090026077531</v>
      </c>
      <c r="L8" s="1" t="s">
        <v>120</v>
      </c>
    </row>
    <row r="9" spans="1:19" ht="15.6" x14ac:dyDescent="0.3">
      <c r="A9" s="95" t="s">
        <v>939</v>
      </c>
      <c r="B9" s="96">
        <v>-11719137</v>
      </c>
      <c r="C9" s="98">
        <v>-2.3357962923387552</v>
      </c>
      <c r="G9" s="4" t="s">
        <v>33</v>
      </c>
      <c r="H9" s="101">
        <v>-1011715601.6666667</v>
      </c>
      <c r="I9" s="102">
        <v>-53.256161121120662</v>
      </c>
    </row>
    <row r="10" spans="1:19" ht="15.6" x14ac:dyDescent="0.3">
      <c r="A10" s="95" t="s">
        <v>16</v>
      </c>
      <c r="B10" s="96">
        <v>20380050</v>
      </c>
      <c r="C10" s="97">
        <v>8.8755571978828502</v>
      </c>
      <c r="G10" s="4" t="s">
        <v>38</v>
      </c>
      <c r="H10" s="101">
        <v>102535688</v>
      </c>
      <c r="I10" s="102">
        <v>34.148476492937327</v>
      </c>
    </row>
    <row r="11" spans="1:19" ht="15.6" x14ac:dyDescent="0.3">
      <c r="A11" s="95" t="s">
        <v>17</v>
      </c>
      <c r="B11" s="96">
        <v>31365040</v>
      </c>
      <c r="C11" s="97">
        <v>10.502802485013811</v>
      </c>
      <c r="G11" s="2"/>
    </row>
    <row r="12" spans="1:19" ht="15.6" x14ac:dyDescent="0.3">
      <c r="A12" s="95" t="s">
        <v>20</v>
      </c>
      <c r="B12" s="99">
        <v>178772867</v>
      </c>
      <c r="C12" s="97">
        <v>23.90883774442354</v>
      </c>
      <c r="H12" s="7"/>
      <c r="I12" s="2"/>
    </row>
    <row r="13" spans="1:19" ht="15.6" x14ac:dyDescent="0.3">
      <c r="H13" s="7"/>
    </row>
    <row r="14" spans="1:19" ht="15.6" x14ac:dyDescent="0.3">
      <c r="A14" s="90" t="s">
        <v>118</v>
      </c>
      <c r="H14" s="7"/>
      <c r="I14" s="2"/>
    </row>
    <row r="15" spans="1:19" ht="15.6" x14ac:dyDescent="0.3">
      <c r="G15" s="56" t="s">
        <v>119</v>
      </c>
      <c r="H15" s="7"/>
      <c r="I15" s="2"/>
    </row>
    <row r="16" spans="1:19" ht="15.6" x14ac:dyDescent="0.3">
      <c r="H16" s="7"/>
      <c r="I16" s="2"/>
    </row>
    <row r="17" spans="8:9" ht="15.6" x14ac:dyDescent="0.3">
      <c r="H17" s="7"/>
      <c r="I17" s="2"/>
    </row>
    <row r="18" spans="8:9" ht="15.6" x14ac:dyDescent="0.3">
      <c r="H18" s="7"/>
      <c r="I18" s="2"/>
    </row>
    <row r="19" spans="8:9" ht="15.6" x14ac:dyDescent="0.3">
      <c r="H19" s="7"/>
      <c r="I19" s="2"/>
    </row>
    <row r="20" spans="8:9" ht="15.6" x14ac:dyDescent="0.3">
      <c r="H20" s="7"/>
      <c r="I20" s="2"/>
    </row>
    <row r="21" spans="8:9" ht="15.6" x14ac:dyDescent="0.3">
      <c r="H21" s="7"/>
      <c r="I21" s="2"/>
    </row>
    <row r="22" spans="8:9" ht="15.6" x14ac:dyDescent="0.3">
      <c r="H22" s="7"/>
      <c r="I22" s="2"/>
    </row>
    <row r="23" spans="8:9" ht="15.6" x14ac:dyDescent="0.3">
      <c r="H23" s="7"/>
      <c r="I23" s="2"/>
    </row>
    <row r="43" spans="1:11" x14ac:dyDescent="0.3">
      <c r="A43" s="56" t="s">
        <v>944</v>
      </c>
    </row>
    <row r="44" spans="1:11" x14ac:dyDescent="0.3">
      <c r="A44" s="83" t="s">
        <v>50</v>
      </c>
      <c r="B44" s="83" t="s">
        <v>48</v>
      </c>
      <c r="C44" s="83" t="s">
        <v>49</v>
      </c>
      <c r="F44" s="56"/>
      <c r="K44" s="56" t="s">
        <v>121</v>
      </c>
    </row>
    <row r="45" spans="1:11" ht="15.6" x14ac:dyDescent="0.3">
      <c r="A45" s="84" t="s">
        <v>20</v>
      </c>
      <c r="B45" s="88">
        <v>178772867</v>
      </c>
      <c r="C45" s="89">
        <v>23.90883774442354</v>
      </c>
    </row>
    <row r="46" spans="1:11" ht="15.6" x14ac:dyDescent="0.3">
      <c r="A46" s="86" t="s">
        <v>9</v>
      </c>
      <c r="B46" s="85">
        <v>17388945</v>
      </c>
      <c r="C46" s="87">
        <v>7.4276479596403515</v>
      </c>
    </row>
    <row r="47" spans="1:11" ht="15.6" x14ac:dyDescent="0.3">
      <c r="A47" s="86" t="s">
        <v>21</v>
      </c>
      <c r="B47" s="85">
        <v>161383922</v>
      </c>
      <c r="C47" s="87">
        <v>31.421119570170465</v>
      </c>
    </row>
    <row r="51" spans="1:9" x14ac:dyDescent="0.3">
      <c r="A51" t="s">
        <v>125</v>
      </c>
    </row>
    <row r="53" spans="1:9" ht="15.6" x14ac:dyDescent="0.3">
      <c r="A53" s="84" t="s">
        <v>129</v>
      </c>
      <c r="B53" s="103">
        <v>2017</v>
      </c>
      <c r="C53" s="103">
        <v>2018</v>
      </c>
      <c r="D53" s="103">
        <v>2019</v>
      </c>
      <c r="E53" s="103">
        <v>2020</v>
      </c>
      <c r="F53" s="103">
        <v>2021</v>
      </c>
      <c r="G53" s="103">
        <v>2022</v>
      </c>
      <c r="H53" s="103">
        <v>2023</v>
      </c>
      <c r="I53" s="103">
        <v>2024</v>
      </c>
    </row>
    <row r="54" spans="1:9" ht="15.6" x14ac:dyDescent="0.3">
      <c r="A54" s="84" t="s">
        <v>20</v>
      </c>
      <c r="B54" s="103">
        <v>681927166</v>
      </c>
      <c r="C54" s="103">
        <v>730095161</v>
      </c>
      <c r="D54" s="103">
        <v>699773149</v>
      </c>
      <c r="E54" s="103">
        <v>649392794</v>
      </c>
      <c r="F54" s="103">
        <v>756967278</v>
      </c>
      <c r="G54" s="103">
        <v>759519645</v>
      </c>
      <c r="H54" s="103">
        <v>747727133</v>
      </c>
      <c r="I54" s="104">
        <v>926500000</v>
      </c>
    </row>
    <row r="55" spans="1:9" x14ac:dyDescent="0.3">
      <c r="B55" s="56" t="s">
        <v>126</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opLeftCell="A7" zoomScale="108" zoomScaleNormal="108" workbookViewId="0">
      <selection activeCell="A25" sqref="A25"/>
    </sheetView>
  </sheetViews>
  <sheetFormatPr defaultRowHeight="14.4" x14ac:dyDescent="0.3"/>
  <cols>
    <col min="1" max="1" width="53.109375" customWidth="1"/>
    <col min="2" max="2" width="16.77734375" customWidth="1"/>
    <col min="3" max="3" width="18.33203125" customWidth="1"/>
    <col min="4" max="4" width="19.77734375" customWidth="1"/>
    <col min="5" max="5" width="19.21875" customWidth="1"/>
    <col min="6" max="6" width="20.77734375" customWidth="1"/>
    <col min="7" max="7" width="22" customWidth="1"/>
    <col min="8" max="8" width="15.88671875" customWidth="1"/>
    <col min="9" max="9" width="20.6640625" customWidth="1"/>
    <col min="10" max="10" width="20.21875" customWidth="1"/>
  </cols>
  <sheetData>
    <row r="1" spans="1:15" x14ac:dyDescent="0.3">
      <c r="A1" s="56" t="s">
        <v>945</v>
      </c>
    </row>
    <row r="2" spans="1:15" ht="15.45" customHeight="1" x14ac:dyDescent="0.3">
      <c r="A2" s="57" t="s">
        <v>55</v>
      </c>
      <c r="B2" s="57" t="s">
        <v>56</v>
      </c>
      <c r="C2" s="57" t="s">
        <v>57</v>
      </c>
      <c r="D2" s="57" t="s">
        <v>58</v>
      </c>
      <c r="E2" s="57" t="s">
        <v>59</v>
      </c>
      <c r="F2" s="57" t="s">
        <v>60</v>
      </c>
      <c r="G2" s="57" t="s">
        <v>61</v>
      </c>
      <c r="H2" s="57" t="s">
        <v>62</v>
      </c>
      <c r="I2" s="57" t="s">
        <v>63</v>
      </c>
      <c r="J2" s="57" t="s">
        <v>64</v>
      </c>
    </row>
    <row r="3" spans="1:15" ht="26.55" customHeight="1" x14ac:dyDescent="0.3">
      <c r="A3" s="65" t="s">
        <v>78</v>
      </c>
      <c r="B3" s="63">
        <v>7732992510</v>
      </c>
      <c r="C3" s="63">
        <v>1281266104</v>
      </c>
      <c r="D3" s="63">
        <v>8379805591</v>
      </c>
      <c r="E3" s="63">
        <v>520729270</v>
      </c>
      <c r="F3" s="63">
        <v>638500000</v>
      </c>
      <c r="G3" s="63">
        <v>371797600</v>
      </c>
      <c r="H3" s="63">
        <v>440000000</v>
      </c>
      <c r="I3" s="63">
        <v>14074448564</v>
      </c>
      <c r="J3" s="66">
        <v>33439539639</v>
      </c>
    </row>
    <row r="4" spans="1:15" ht="15.45" customHeight="1" x14ac:dyDescent="0.3">
      <c r="A4" s="62" t="s">
        <v>69</v>
      </c>
      <c r="B4" s="64">
        <v>585692000</v>
      </c>
      <c r="C4" s="64">
        <v>97837000</v>
      </c>
      <c r="D4" s="64">
        <v>689520619</v>
      </c>
      <c r="E4" s="64">
        <v>359143520</v>
      </c>
      <c r="F4" s="64">
        <v>0</v>
      </c>
      <c r="G4" s="64">
        <v>29284000</v>
      </c>
      <c r="H4" s="63">
        <v>0</v>
      </c>
      <c r="I4" s="64">
        <v>3843449104</v>
      </c>
      <c r="J4" s="63">
        <v>5604926243</v>
      </c>
    </row>
    <row r="5" spans="1:15" ht="15.45" customHeight="1" x14ac:dyDescent="0.3">
      <c r="A5" s="62" t="s">
        <v>72</v>
      </c>
      <c r="B5" s="64">
        <v>891508000</v>
      </c>
      <c r="C5" s="64">
        <v>148910000</v>
      </c>
      <c r="D5" s="64">
        <v>814100000</v>
      </c>
      <c r="E5" s="63">
        <v>0</v>
      </c>
      <c r="F5" s="63">
        <v>0</v>
      </c>
      <c r="G5" s="64">
        <v>44574000</v>
      </c>
      <c r="H5" s="63">
        <v>0</v>
      </c>
      <c r="I5" s="64">
        <v>3164711118</v>
      </c>
      <c r="J5" s="63">
        <v>5063803118</v>
      </c>
    </row>
    <row r="6" spans="1:15" ht="26.55" customHeight="1" x14ac:dyDescent="0.3">
      <c r="A6" s="62" t="s">
        <v>541</v>
      </c>
      <c r="B6" s="63">
        <v>2384464510</v>
      </c>
      <c r="C6" s="63">
        <v>345123000</v>
      </c>
      <c r="D6" s="64">
        <v>1371588988</v>
      </c>
      <c r="E6" s="64">
        <v>15000000</v>
      </c>
      <c r="F6" s="64">
        <v>1000000</v>
      </c>
      <c r="G6" s="64">
        <v>104370000</v>
      </c>
      <c r="H6" s="63">
        <v>0</v>
      </c>
      <c r="I6" s="64">
        <v>306642396</v>
      </c>
      <c r="J6" s="63">
        <v>4528188894</v>
      </c>
    </row>
    <row r="7" spans="1:15" ht="15.45" customHeight="1" x14ac:dyDescent="0.3">
      <c r="A7" s="62" t="s">
        <v>75</v>
      </c>
      <c r="B7" s="64">
        <v>1553721000</v>
      </c>
      <c r="C7" s="64">
        <v>302090104</v>
      </c>
      <c r="D7" s="64">
        <v>609731705</v>
      </c>
      <c r="E7" s="63">
        <v>0</v>
      </c>
      <c r="F7" s="64">
        <v>115000000</v>
      </c>
      <c r="G7" s="64">
        <v>77686600</v>
      </c>
      <c r="H7" s="63">
        <v>0</v>
      </c>
      <c r="I7" s="64">
        <v>1006675900</v>
      </c>
      <c r="J7" s="63">
        <v>3664905309</v>
      </c>
    </row>
    <row r="8" spans="1:15" ht="15.45" customHeight="1" x14ac:dyDescent="0.3">
      <c r="A8" s="62" t="s">
        <v>76</v>
      </c>
      <c r="B8" s="63">
        <v>0</v>
      </c>
      <c r="C8" s="63">
        <v>0</v>
      </c>
      <c r="D8" s="64">
        <v>33950000</v>
      </c>
      <c r="E8" s="64">
        <v>20000000</v>
      </c>
      <c r="F8" s="64">
        <v>487500000</v>
      </c>
      <c r="G8" s="63">
        <v>0</v>
      </c>
      <c r="H8" s="63">
        <v>0</v>
      </c>
      <c r="I8" s="64">
        <v>2730278660</v>
      </c>
      <c r="J8" s="63">
        <v>3271728660</v>
      </c>
      <c r="O8" t="s">
        <v>534</v>
      </c>
    </row>
    <row r="9" spans="1:15" ht="26.55" customHeight="1" x14ac:dyDescent="0.3">
      <c r="A9" s="62" t="s">
        <v>70</v>
      </c>
      <c r="B9" s="63">
        <v>0</v>
      </c>
      <c r="C9" s="63">
        <v>0</v>
      </c>
      <c r="D9" s="64">
        <v>2916889090</v>
      </c>
      <c r="E9" s="63">
        <v>0</v>
      </c>
      <c r="F9" s="63">
        <v>0</v>
      </c>
      <c r="G9" s="63">
        <v>0</v>
      </c>
      <c r="H9" s="63">
        <v>0</v>
      </c>
      <c r="I9" s="63">
        <v>0</v>
      </c>
      <c r="J9" s="63">
        <v>2916889090</v>
      </c>
    </row>
    <row r="10" spans="1:15" ht="15.45" customHeight="1" x14ac:dyDescent="0.3">
      <c r="A10" s="62" t="s">
        <v>946</v>
      </c>
      <c r="B10" s="64">
        <v>772252000</v>
      </c>
      <c r="C10" s="64">
        <v>128965000</v>
      </c>
      <c r="D10" s="64">
        <v>468000000</v>
      </c>
      <c r="E10" s="63">
        <v>0</v>
      </c>
      <c r="F10" s="63">
        <v>0</v>
      </c>
      <c r="G10" s="64">
        <v>38613000</v>
      </c>
      <c r="H10" s="63">
        <v>0</v>
      </c>
      <c r="I10" s="64">
        <v>782525384</v>
      </c>
      <c r="J10" s="63">
        <v>2190355384</v>
      </c>
    </row>
    <row r="11" spans="1:15" ht="15.45" customHeight="1" x14ac:dyDescent="0.3">
      <c r="A11" s="62" t="s">
        <v>71</v>
      </c>
      <c r="B11" s="64">
        <v>187688000</v>
      </c>
      <c r="C11" s="64">
        <v>31344000</v>
      </c>
      <c r="D11" s="64">
        <v>171050000</v>
      </c>
      <c r="E11" s="63">
        <v>0</v>
      </c>
      <c r="F11" s="63">
        <v>0</v>
      </c>
      <c r="G11" s="64">
        <v>9384000</v>
      </c>
      <c r="H11" s="63">
        <v>0</v>
      </c>
      <c r="I11" s="64">
        <v>1225440359</v>
      </c>
      <c r="J11" s="63">
        <v>1624906359</v>
      </c>
    </row>
    <row r="12" spans="1:15" ht="15.45" customHeight="1" x14ac:dyDescent="0.3">
      <c r="A12" s="62" t="s">
        <v>74</v>
      </c>
      <c r="B12" s="64">
        <v>135559000</v>
      </c>
      <c r="C12" s="64">
        <v>22640000</v>
      </c>
      <c r="D12" s="64">
        <v>507000000</v>
      </c>
      <c r="E12" s="63">
        <v>0</v>
      </c>
      <c r="F12" s="63">
        <v>0</v>
      </c>
      <c r="G12" s="64">
        <v>6779000</v>
      </c>
      <c r="H12" s="63">
        <v>0</v>
      </c>
      <c r="I12" s="64">
        <v>201558572</v>
      </c>
      <c r="J12" s="63">
        <v>873536572</v>
      </c>
    </row>
    <row r="13" spans="1:15" ht="15.45" customHeight="1" x14ac:dyDescent="0.3">
      <c r="A13" s="62" t="s">
        <v>65</v>
      </c>
      <c r="B13" s="64">
        <v>570619000</v>
      </c>
      <c r="C13" s="64">
        <v>95495000</v>
      </c>
      <c r="D13" s="64">
        <v>30000000</v>
      </c>
      <c r="E13" s="63">
        <v>0</v>
      </c>
      <c r="F13" s="63">
        <v>0</v>
      </c>
      <c r="G13" s="64">
        <v>28531000</v>
      </c>
      <c r="H13" s="63">
        <v>0</v>
      </c>
      <c r="I13" s="64">
        <v>37400000</v>
      </c>
      <c r="J13" s="63">
        <v>762045000</v>
      </c>
    </row>
    <row r="14" spans="1:15" ht="15.45" customHeight="1" x14ac:dyDescent="0.3">
      <c r="A14" s="62" t="s">
        <v>67</v>
      </c>
      <c r="B14" s="64">
        <v>45107000</v>
      </c>
      <c r="C14" s="64">
        <v>7533000</v>
      </c>
      <c r="D14" s="64">
        <v>110600224</v>
      </c>
      <c r="E14" s="64">
        <v>17685750</v>
      </c>
      <c r="F14" s="63">
        <v>0</v>
      </c>
      <c r="G14" s="64">
        <v>2255000</v>
      </c>
      <c r="H14" s="63">
        <v>0</v>
      </c>
      <c r="I14" s="64">
        <v>558159268</v>
      </c>
      <c r="J14" s="63">
        <v>741340242</v>
      </c>
    </row>
    <row r="15" spans="1:15" ht="15.45" customHeight="1" x14ac:dyDescent="0.3">
      <c r="A15" s="62" t="s">
        <v>73</v>
      </c>
      <c r="B15" s="64">
        <v>87638000</v>
      </c>
      <c r="C15" s="64">
        <v>14638000</v>
      </c>
      <c r="D15" s="64">
        <v>310972000</v>
      </c>
      <c r="E15" s="64">
        <v>108600000</v>
      </c>
      <c r="F15" s="63">
        <v>0</v>
      </c>
      <c r="G15" s="64">
        <v>4382000</v>
      </c>
      <c r="H15" s="63">
        <v>0</v>
      </c>
      <c r="I15" s="64">
        <v>25100000</v>
      </c>
      <c r="J15" s="63">
        <v>551330000</v>
      </c>
    </row>
    <row r="16" spans="1:15" ht="26.55" customHeight="1" x14ac:dyDescent="0.3">
      <c r="A16" s="62" t="s">
        <v>68</v>
      </c>
      <c r="B16" s="64">
        <v>187216000</v>
      </c>
      <c r="C16" s="64">
        <v>31265000</v>
      </c>
      <c r="D16" s="64">
        <v>129461045</v>
      </c>
      <c r="E16" s="63">
        <v>0</v>
      </c>
      <c r="F16" s="63">
        <v>0</v>
      </c>
      <c r="G16" s="64">
        <v>9361000</v>
      </c>
      <c r="H16" s="63">
        <v>0</v>
      </c>
      <c r="I16" s="64">
        <v>108119608</v>
      </c>
      <c r="J16" s="63">
        <v>465422653</v>
      </c>
    </row>
    <row r="17" spans="1:10" ht="15.45" customHeight="1" x14ac:dyDescent="0.3">
      <c r="A17" s="62" t="s">
        <v>947</v>
      </c>
      <c r="B17" s="64">
        <v>172998000</v>
      </c>
      <c r="C17" s="64">
        <v>28952000</v>
      </c>
      <c r="D17" s="64">
        <v>161645920</v>
      </c>
      <c r="E17" s="64">
        <v>300000</v>
      </c>
      <c r="F17" s="64">
        <v>10000000</v>
      </c>
      <c r="G17" s="64">
        <v>8652000</v>
      </c>
      <c r="H17" s="63">
        <v>0</v>
      </c>
      <c r="I17" s="64">
        <v>9227820</v>
      </c>
      <c r="J17" s="63">
        <v>391775740</v>
      </c>
    </row>
    <row r="18" spans="1:10" ht="15.45" customHeight="1" x14ac:dyDescent="0.3">
      <c r="A18" s="62" t="s">
        <v>66</v>
      </c>
      <c r="B18" s="64">
        <v>158530000</v>
      </c>
      <c r="C18" s="64">
        <v>26474000</v>
      </c>
      <c r="D18" s="64">
        <v>55296000</v>
      </c>
      <c r="E18" s="63">
        <v>0</v>
      </c>
      <c r="F18" s="64">
        <v>25000000</v>
      </c>
      <c r="G18" s="64">
        <v>7926000</v>
      </c>
      <c r="H18" s="63">
        <v>0</v>
      </c>
      <c r="I18" s="64">
        <v>75160375</v>
      </c>
      <c r="J18" s="63">
        <v>348386375</v>
      </c>
    </row>
    <row r="19" spans="1:10" ht="15.45" customHeight="1" x14ac:dyDescent="0.3">
      <c r="A19" s="62" t="s">
        <v>77</v>
      </c>
      <c r="B19" s="63">
        <v>0</v>
      </c>
      <c r="C19" s="63">
        <v>0</v>
      </c>
      <c r="D19" s="63">
        <v>0</v>
      </c>
      <c r="E19" s="63">
        <v>0</v>
      </c>
      <c r="F19" s="63">
        <v>0</v>
      </c>
      <c r="G19" s="63">
        <v>0</v>
      </c>
      <c r="H19" s="64">
        <v>300000000</v>
      </c>
      <c r="I19" s="63">
        <v>0</v>
      </c>
      <c r="J19" s="63">
        <v>300000000</v>
      </c>
    </row>
    <row r="20" spans="1:10" ht="15.45" customHeight="1" x14ac:dyDescent="0.3">
      <c r="A20" s="62" t="s">
        <v>948</v>
      </c>
      <c r="B20" s="63">
        <v>0</v>
      </c>
      <c r="C20" s="63">
        <v>0</v>
      </c>
      <c r="D20" s="63">
        <v>0</v>
      </c>
      <c r="E20" s="63">
        <v>0</v>
      </c>
      <c r="F20" s="63">
        <v>0</v>
      </c>
      <c r="G20" s="63">
        <v>0</v>
      </c>
      <c r="H20" s="64">
        <v>140000000</v>
      </c>
      <c r="I20" s="63">
        <v>0</v>
      </c>
      <c r="J20" s="63">
        <v>140000000</v>
      </c>
    </row>
    <row r="23" spans="1:10" ht="21" x14ac:dyDescent="0.4">
      <c r="C23" s="220" t="s">
        <v>535</v>
      </c>
      <c r="D23" s="220"/>
      <c r="E23" s="220"/>
      <c r="F23" s="220"/>
      <c r="G23" s="220"/>
    </row>
  </sheetData>
  <autoFilter ref="A2:J20">
    <sortState ref="A3:J20">
      <sortCondition descending="1" ref="J2:J20"/>
    </sortState>
  </autoFilter>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79" workbookViewId="0">
      <selection activeCell="D38" sqref="D38"/>
    </sheetView>
  </sheetViews>
  <sheetFormatPr defaultRowHeight="14.4" x14ac:dyDescent="0.3"/>
  <cols>
    <col min="1" max="1" width="25" customWidth="1"/>
    <col min="2" max="2" width="21.44140625" customWidth="1"/>
    <col min="4" max="4" width="15.109375" bestFit="1" customWidth="1"/>
  </cols>
  <sheetData>
    <row r="1" spans="1:4" x14ac:dyDescent="0.3">
      <c r="A1" s="56" t="s">
        <v>543</v>
      </c>
    </row>
    <row r="2" spans="1:4" x14ac:dyDescent="0.3">
      <c r="A2" s="54" t="s">
        <v>79</v>
      </c>
      <c r="B2" s="54" t="s">
        <v>80</v>
      </c>
    </row>
    <row r="3" spans="1:4" x14ac:dyDescent="0.3">
      <c r="A3" s="59" t="s">
        <v>538</v>
      </c>
      <c r="B3" s="59">
        <v>9014258614</v>
      </c>
      <c r="D3" s="106"/>
    </row>
    <row r="4" spans="1:4" x14ac:dyDescent="0.3">
      <c r="A4" s="59" t="s">
        <v>539</v>
      </c>
      <c r="B4" s="59">
        <v>10350832461</v>
      </c>
    </row>
    <row r="5" spans="1:4" x14ac:dyDescent="0.3">
      <c r="A5" s="59" t="s">
        <v>540</v>
      </c>
      <c r="B5" s="59">
        <v>14074448564</v>
      </c>
    </row>
    <row r="6" spans="1:4" x14ac:dyDescent="0.3">
      <c r="A6" s="54" t="s">
        <v>64</v>
      </c>
      <c r="B6" s="67">
        <v>33439539639</v>
      </c>
    </row>
    <row r="8" spans="1:4" x14ac:dyDescent="0.3">
      <c r="D8" s="56" t="s">
        <v>127</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55" workbookViewId="0">
      <selection activeCell="E31" sqref="E31"/>
    </sheetView>
  </sheetViews>
  <sheetFormatPr defaultRowHeight="14.4" x14ac:dyDescent="0.3"/>
  <cols>
    <col min="1" max="1" width="55.88671875" customWidth="1"/>
    <col min="2" max="2" width="20.5546875" customWidth="1"/>
  </cols>
  <sheetData>
    <row r="1" spans="1:12" x14ac:dyDescent="0.3">
      <c r="A1" s="56" t="s">
        <v>949</v>
      </c>
    </row>
    <row r="2" spans="1:12" ht="15" thickBot="1" x14ac:dyDescent="0.35">
      <c r="A2" s="56" t="s">
        <v>536</v>
      </c>
      <c r="B2" s="56" t="s">
        <v>80</v>
      </c>
    </row>
    <row r="3" spans="1:12" ht="15" thickBot="1" x14ac:dyDescent="0.35">
      <c r="A3" s="68" t="s">
        <v>559</v>
      </c>
      <c r="B3" s="69">
        <v>100000000</v>
      </c>
    </row>
    <row r="4" spans="1:12" ht="15" thickBot="1" x14ac:dyDescent="0.35">
      <c r="A4" s="68" t="s">
        <v>560</v>
      </c>
      <c r="B4" s="69">
        <v>100000000</v>
      </c>
      <c r="D4" s="264"/>
      <c r="E4" s="264"/>
      <c r="F4" s="264"/>
      <c r="G4" s="264"/>
      <c r="H4" s="264"/>
      <c r="I4" s="264"/>
      <c r="J4" s="264"/>
      <c r="K4" s="264"/>
      <c r="L4" s="264"/>
    </row>
    <row r="5" spans="1:12" ht="15" thickBot="1" x14ac:dyDescent="0.35">
      <c r="A5" s="68" t="s">
        <v>931</v>
      </c>
      <c r="B5" s="69">
        <v>71739780</v>
      </c>
    </row>
    <row r="6" spans="1:12" ht="15" thickBot="1" x14ac:dyDescent="0.35">
      <c r="A6" s="68" t="s">
        <v>97</v>
      </c>
      <c r="B6" s="69">
        <v>63000000</v>
      </c>
      <c r="D6" s="56" t="s">
        <v>537</v>
      </c>
    </row>
    <row r="7" spans="1:12" ht="54" thickBot="1" x14ac:dyDescent="0.35">
      <c r="A7" s="68" t="s">
        <v>573</v>
      </c>
      <c r="B7" s="69">
        <v>60000000</v>
      </c>
    </row>
    <row r="8" spans="1:12" ht="15" thickBot="1" x14ac:dyDescent="0.35">
      <c r="A8" s="68" t="s">
        <v>91</v>
      </c>
      <c r="B8" s="69">
        <v>50000000</v>
      </c>
    </row>
    <row r="9" spans="1:12" ht="15" thickBot="1" x14ac:dyDescent="0.35">
      <c r="A9" s="68" t="s">
        <v>584</v>
      </c>
      <c r="B9" s="69">
        <v>48813739</v>
      </c>
    </row>
    <row r="10" spans="1:12" ht="27.6" thickBot="1" x14ac:dyDescent="0.35">
      <c r="A10" s="68" t="s">
        <v>595</v>
      </c>
      <c r="B10" s="69">
        <v>39200000</v>
      </c>
    </row>
    <row r="11" spans="1:12" ht="15" thickBot="1" x14ac:dyDescent="0.35">
      <c r="A11" s="68" t="s">
        <v>89</v>
      </c>
      <c r="B11" s="69">
        <v>35000000</v>
      </c>
    </row>
    <row r="12" spans="1:12" ht="15" thickBot="1" x14ac:dyDescent="0.35">
      <c r="A12" s="68" t="s">
        <v>92</v>
      </c>
      <c r="B12" s="69">
        <v>31275000</v>
      </c>
    </row>
    <row r="13" spans="1:12" ht="27.6" thickBot="1" x14ac:dyDescent="0.35">
      <c r="A13" s="68" t="s">
        <v>950</v>
      </c>
      <c r="B13" s="69">
        <v>27048953</v>
      </c>
    </row>
    <row r="14" spans="1:12" ht="15" thickBot="1" x14ac:dyDescent="0.35">
      <c r="A14" s="68" t="s">
        <v>617</v>
      </c>
      <c r="B14" s="69">
        <v>27000000</v>
      </c>
    </row>
    <row r="15" spans="1:12" ht="27.6" thickBot="1" x14ac:dyDescent="0.35">
      <c r="A15" s="68" t="s">
        <v>621</v>
      </c>
      <c r="B15" s="69">
        <v>26712000</v>
      </c>
    </row>
    <row r="16" spans="1:12" ht="15" thickBot="1" x14ac:dyDescent="0.35">
      <c r="A16" s="68" t="s">
        <v>90</v>
      </c>
      <c r="B16" s="69">
        <v>25000000</v>
      </c>
    </row>
    <row r="17" spans="1:2" ht="15" thickBot="1" x14ac:dyDescent="0.35">
      <c r="A17" s="68" t="s">
        <v>625</v>
      </c>
      <c r="B17" s="69">
        <v>24765849</v>
      </c>
    </row>
    <row r="18" spans="1:2" ht="54" thickBot="1" x14ac:dyDescent="0.35">
      <c r="A18" s="68" t="s">
        <v>951</v>
      </c>
      <c r="B18" s="69">
        <v>22000000</v>
      </c>
    </row>
    <row r="19" spans="1:2" ht="27.6" thickBot="1" x14ac:dyDescent="0.35">
      <c r="A19" s="68" t="s">
        <v>952</v>
      </c>
      <c r="B19" s="69">
        <v>20790000</v>
      </c>
    </row>
    <row r="20" spans="1:2" ht="15" thickBot="1" x14ac:dyDescent="0.35">
      <c r="A20" s="68" t="s">
        <v>81</v>
      </c>
      <c r="B20" s="69">
        <v>19125000</v>
      </c>
    </row>
    <row r="21" spans="1:2" ht="15" thickBot="1" x14ac:dyDescent="0.35">
      <c r="A21" s="68" t="s">
        <v>953</v>
      </c>
      <c r="B21" s="69">
        <v>18535165</v>
      </c>
    </row>
    <row r="22" spans="1:2" ht="27.6" thickBot="1" x14ac:dyDescent="0.35">
      <c r="A22" s="68" t="s">
        <v>85</v>
      </c>
      <c r="B22" s="69">
        <v>18000000</v>
      </c>
    </row>
    <row r="23" spans="1:2" ht="40.799999999999997" thickBot="1" x14ac:dyDescent="0.35">
      <c r="A23" s="68" t="s">
        <v>639</v>
      </c>
      <c r="B23" s="69">
        <v>17010000</v>
      </c>
    </row>
    <row r="24" spans="1:2" ht="15" thickBot="1" x14ac:dyDescent="0.35">
      <c r="A24" s="68" t="s">
        <v>643</v>
      </c>
      <c r="B24" s="69">
        <v>16000000</v>
      </c>
    </row>
    <row r="25" spans="1:2" ht="15" thickBot="1" x14ac:dyDescent="0.35">
      <c r="A25" s="68" t="s">
        <v>954</v>
      </c>
      <c r="B25" s="69">
        <v>14699522</v>
      </c>
    </row>
    <row r="26" spans="1:2" ht="27.6" thickBot="1" x14ac:dyDescent="0.35">
      <c r="A26" s="68" t="s">
        <v>955</v>
      </c>
      <c r="B26" s="69">
        <v>13372646</v>
      </c>
    </row>
    <row r="27" spans="1:2" ht="15" thickBot="1" x14ac:dyDescent="0.35">
      <c r="A27" s="68" t="s">
        <v>86</v>
      </c>
      <c r="B27" s="69">
        <v>12500000</v>
      </c>
    </row>
    <row r="28" spans="1:2" ht="15" thickBot="1" x14ac:dyDescent="0.35">
      <c r="A28" s="68" t="s">
        <v>84</v>
      </c>
      <c r="B28" s="69">
        <v>12295000</v>
      </c>
    </row>
    <row r="29" spans="1:2" ht="15" thickBot="1" x14ac:dyDescent="0.35">
      <c r="A29" s="68" t="s">
        <v>654</v>
      </c>
      <c r="B29" s="69">
        <v>11673150</v>
      </c>
    </row>
    <row r="30" spans="1:2" ht="15" thickBot="1" x14ac:dyDescent="0.35">
      <c r="A30" s="68" t="s">
        <v>99</v>
      </c>
      <c r="B30" s="69">
        <v>10400000</v>
      </c>
    </row>
    <row r="31" spans="1:2" ht="27.6" thickBot="1" x14ac:dyDescent="0.35">
      <c r="A31" s="68" t="s">
        <v>656</v>
      </c>
      <c r="B31" s="69">
        <v>10317768</v>
      </c>
    </row>
    <row r="32" spans="1:2" ht="15" thickBot="1" x14ac:dyDescent="0.35">
      <c r="A32" s="68" t="s">
        <v>82</v>
      </c>
      <c r="B32" s="69">
        <v>10000000</v>
      </c>
    </row>
    <row r="33" spans="1:2" ht="15" thickBot="1" x14ac:dyDescent="0.35">
      <c r="A33" s="68" t="s">
        <v>83</v>
      </c>
      <c r="B33" s="69">
        <v>10000000</v>
      </c>
    </row>
    <row r="34" spans="1:2" ht="15" thickBot="1" x14ac:dyDescent="0.35">
      <c r="A34" s="68" t="s">
        <v>98</v>
      </c>
      <c r="B34" s="69">
        <v>10000000</v>
      </c>
    </row>
    <row r="35" spans="1:2" x14ac:dyDescent="0.3">
      <c r="B35" s="105">
        <f>SUM(B3:B34)</f>
        <v>976273572</v>
      </c>
    </row>
  </sheetData>
  <autoFilter ref="B1:B35">
    <sortState ref="A2:B34">
      <sortCondition descending="1" ref="B1:B34"/>
    </sortState>
  </autoFilter>
  <mergeCells count="1">
    <mergeCell ref="D4:L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1"/>
  <sheetViews>
    <sheetView tabSelected="1" zoomScale="67" workbookViewId="0">
      <selection activeCell="J5" sqref="J5"/>
    </sheetView>
  </sheetViews>
  <sheetFormatPr defaultRowHeight="14.4" x14ac:dyDescent="0.3"/>
  <cols>
    <col min="1" max="1" width="22.33203125" customWidth="1"/>
    <col min="2" max="2" width="65.6640625" customWidth="1"/>
    <col min="3" max="3" width="40.88671875" customWidth="1"/>
    <col min="4" max="4" width="41.109375" customWidth="1"/>
    <col min="5" max="5" width="29.6640625" customWidth="1"/>
    <col min="6" max="6" width="21.33203125" customWidth="1"/>
    <col min="7" max="7" width="30.6640625" customWidth="1"/>
    <col min="8" max="8" width="17.21875" bestFit="1" customWidth="1"/>
  </cols>
  <sheetData>
    <row r="1" spans="1:8" x14ac:dyDescent="0.3">
      <c r="A1" s="56" t="s">
        <v>546</v>
      </c>
    </row>
    <row r="2" spans="1:8" ht="28.8" x14ac:dyDescent="0.3">
      <c r="A2" s="107" t="s">
        <v>531</v>
      </c>
      <c r="B2" s="108" t="s">
        <v>139</v>
      </c>
      <c r="C2" s="107" t="s">
        <v>106</v>
      </c>
      <c r="D2" s="241" t="s">
        <v>140</v>
      </c>
      <c r="E2" s="109" t="s">
        <v>141</v>
      </c>
      <c r="F2" s="253" t="s">
        <v>545</v>
      </c>
      <c r="G2" t="s">
        <v>982</v>
      </c>
    </row>
    <row r="3" spans="1:8" ht="62.4" x14ac:dyDescent="0.3">
      <c r="A3" s="265" t="s">
        <v>144</v>
      </c>
      <c r="B3" s="221" t="s">
        <v>548</v>
      </c>
      <c r="C3" s="265" t="s">
        <v>490</v>
      </c>
      <c r="D3" s="242">
        <v>2836915232</v>
      </c>
      <c r="E3" s="271">
        <v>417408416</v>
      </c>
      <c r="F3" s="254">
        <v>211254012.53412169</v>
      </c>
      <c r="G3" s="49">
        <f>D3-F3</f>
        <v>2625661219.4658785</v>
      </c>
      <c r="H3" s="49">
        <f>SUM(F3:F1055)</f>
        <v>14027958195.589081</v>
      </c>
    </row>
    <row r="4" spans="1:8" ht="31.2" x14ac:dyDescent="0.3">
      <c r="A4" s="129" t="s">
        <v>144</v>
      </c>
      <c r="B4" s="223" t="s">
        <v>547</v>
      </c>
      <c r="C4" s="115" t="s">
        <v>343</v>
      </c>
      <c r="D4" s="233">
        <v>2730278660</v>
      </c>
      <c r="E4" s="121">
        <v>0</v>
      </c>
      <c r="F4" s="255">
        <v>2730278660</v>
      </c>
      <c r="G4" s="49">
        <f t="shared" ref="G4:G67" si="0">D4-F4</f>
        <v>0</v>
      </c>
    </row>
    <row r="5" spans="1:8" ht="31.2" x14ac:dyDescent="0.3">
      <c r="A5" s="120" t="s">
        <v>144</v>
      </c>
      <c r="B5" s="223" t="s">
        <v>554</v>
      </c>
      <c r="C5" s="115" t="s">
        <v>490</v>
      </c>
      <c r="D5" s="233">
        <v>2086147490</v>
      </c>
      <c r="E5" s="133">
        <v>145125636</v>
      </c>
      <c r="F5" s="255">
        <v>161672232.595</v>
      </c>
      <c r="G5" s="49">
        <f t="shared" si="0"/>
        <v>1924475257.405</v>
      </c>
    </row>
    <row r="6" spans="1:8" ht="15.6" x14ac:dyDescent="0.3">
      <c r="A6" s="123" t="s">
        <v>144</v>
      </c>
      <c r="B6" s="222" t="s">
        <v>345</v>
      </c>
      <c r="C6" s="124" t="s">
        <v>562</v>
      </c>
      <c r="D6" s="233">
        <v>1216069002</v>
      </c>
      <c r="E6" s="133">
        <v>1107901607</v>
      </c>
      <c r="F6" s="255">
        <v>55000000</v>
      </c>
      <c r="G6" s="49">
        <f t="shared" si="0"/>
        <v>1161069002</v>
      </c>
    </row>
    <row r="7" spans="1:8" ht="15.6" x14ac:dyDescent="0.3">
      <c r="A7" s="116" t="s">
        <v>144</v>
      </c>
      <c r="B7" s="222" t="s">
        <v>551</v>
      </c>
      <c r="C7" s="115" t="s">
        <v>550</v>
      </c>
      <c r="D7" s="243">
        <v>991123250</v>
      </c>
      <c r="E7" s="117">
        <v>0</v>
      </c>
      <c r="F7" s="256">
        <v>198224650</v>
      </c>
      <c r="G7" s="49">
        <f t="shared" si="0"/>
        <v>792898600</v>
      </c>
    </row>
    <row r="8" spans="1:8" ht="15.6" x14ac:dyDescent="0.3">
      <c r="A8" s="126" t="s">
        <v>144</v>
      </c>
      <c r="B8" s="225" t="s">
        <v>552</v>
      </c>
      <c r="C8" s="128" t="s">
        <v>550</v>
      </c>
      <c r="D8" s="233">
        <v>856063857</v>
      </c>
      <c r="E8" s="121">
        <v>0</v>
      </c>
      <c r="F8" s="255">
        <v>171212771</v>
      </c>
      <c r="G8" s="49">
        <f t="shared" si="0"/>
        <v>684851086</v>
      </c>
    </row>
    <row r="9" spans="1:8" ht="31.2" x14ac:dyDescent="0.3">
      <c r="A9" s="132" t="s">
        <v>144</v>
      </c>
      <c r="B9" s="223" t="s">
        <v>553</v>
      </c>
      <c r="C9" s="138" t="s">
        <v>550</v>
      </c>
      <c r="D9" s="233">
        <v>830000000</v>
      </c>
      <c r="E9" s="121">
        <v>0</v>
      </c>
      <c r="F9" s="255">
        <v>166000000</v>
      </c>
      <c r="G9" s="49">
        <f t="shared" si="0"/>
        <v>664000000</v>
      </c>
    </row>
    <row r="10" spans="1:8" ht="15.6" x14ac:dyDescent="0.3">
      <c r="A10" s="125" t="s">
        <v>144</v>
      </c>
      <c r="B10" s="222" t="s">
        <v>364</v>
      </c>
      <c r="C10" s="115" t="s">
        <v>365</v>
      </c>
      <c r="D10" s="233">
        <v>795000000</v>
      </c>
      <c r="E10" s="121">
        <v>0</v>
      </c>
      <c r="F10" s="255">
        <v>265000000</v>
      </c>
      <c r="G10" s="49">
        <f t="shared" si="0"/>
        <v>530000000</v>
      </c>
    </row>
    <row r="11" spans="1:8" ht="31.2" x14ac:dyDescent="0.3">
      <c r="A11" s="125" t="s">
        <v>144</v>
      </c>
      <c r="B11" s="223" t="s">
        <v>555</v>
      </c>
      <c r="C11" s="138" t="s">
        <v>550</v>
      </c>
      <c r="D11" s="233">
        <v>593661988</v>
      </c>
      <c r="E11" s="121">
        <v>380405407</v>
      </c>
      <c r="F11" s="255">
        <v>150000000</v>
      </c>
      <c r="G11" s="49">
        <f t="shared" si="0"/>
        <v>443661988</v>
      </c>
    </row>
    <row r="12" spans="1:8" ht="15.6" x14ac:dyDescent="0.3">
      <c r="A12" s="116" t="s">
        <v>144</v>
      </c>
      <c r="B12" s="223" t="s">
        <v>557</v>
      </c>
      <c r="C12" s="115" t="s">
        <v>558</v>
      </c>
      <c r="D12" s="233">
        <v>523599999.99999994</v>
      </c>
      <c r="E12" s="121">
        <v>0</v>
      </c>
      <c r="F12" s="255">
        <v>104720000</v>
      </c>
      <c r="G12" s="49">
        <f t="shared" si="0"/>
        <v>418879999.99999994</v>
      </c>
    </row>
    <row r="13" spans="1:8" ht="31.2" x14ac:dyDescent="0.3">
      <c r="A13" s="123" t="s">
        <v>144</v>
      </c>
      <c r="B13" s="222" t="s">
        <v>353</v>
      </c>
      <c r="C13" s="124" t="s">
        <v>562</v>
      </c>
      <c r="D13" s="233">
        <v>510400795</v>
      </c>
      <c r="E13" s="133">
        <v>466663977</v>
      </c>
      <c r="F13" s="255">
        <v>20000000</v>
      </c>
      <c r="G13" s="49">
        <f t="shared" si="0"/>
        <v>490400795</v>
      </c>
    </row>
    <row r="14" spans="1:8" ht="31.2" x14ac:dyDescent="0.3">
      <c r="A14" s="126" t="s">
        <v>142</v>
      </c>
      <c r="B14" s="225" t="s">
        <v>560</v>
      </c>
      <c r="C14" s="128" t="s">
        <v>558</v>
      </c>
      <c r="D14" s="243">
        <v>500000000</v>
      </c>
      <c r="E14" s="121">
        <v>0</v>
      </c>
      <c r="F14" s="255">
        <v>100000000</v>
      </c>
      <c r="G14" s="49">
        <f t="shared" si="0"/>
        <v>400000000</v>
      </c>
    </row>
    <row r="15" spans="1:8" ht="15.6" x14ac:dyDescent="0.3">
      <c r="A15" s="116" t="s">
        <v>144</v>
      </c>
      <c r="B15" s="223" t="s">
        <v>563</v>
      </c>
      <c r="C15" s="115" t="s">
        <v>558</v>
      </c>
      <c r="D15" s="233">
        <v>475999999.99999994</v>
      </c>
      <c r="E15" s="121">
        <v>0</v>
      </c>
      <c r="F15" s="255">
        <v>95200000</v>
      </c>
      <c r="G15" s="49">
        <f t="shared" si="0"/>
        <v>380799999.99999994</v>
      </c>
    </row>
    <row r="16" spans="1:8" ht="78" x14ac:dyDescent="0.3">
      <c r="A16" s="126" t="s">
        <v>144</v>
      </c>
      <c r="B16" s="227" t="s">
        <v>565</v>
      </c>
      <c r="C16" s="128" t="s">
        <v>332</v>
      </c>
      <c r="D16" s="233">
        <v>420000000</v>
      </c>
      <c r="E16" s="121">
        <v>0</v>
      </c>
      <c r="F16" s="255">
        <v>84000000</v>
      </c>
      <c r="G16" s="49">
        <f t="shared" si="0"/>
        <v>336000000</v>
      </c>
    </row>
    <row r="17" spans="1:7" ht="15.6" x14ac:dyDescent="0.3">
      <c r="A17" s="132" t="s">
        <v>144</v>
      </c>
      <c r="B17" s="223" t="s">
        <v>567</v>
      </c>
      <c r="C17" s="138" t="s">
        <v>550</v>
      </c>
      <c r="D17" s="233">
        <v>414119902</v>
      </c>
      <c r="E17" s="121">
        <v>0</v>
      </c>
      <c r="F17" s="255">
        <v>82823980</v>
      </c>
      <c r="G17" s="49">
        <f t="shared" si="0"/>
        <v>331295922</v>
      </c>
    </row>
    <row r="18" spans="1:7" ht="15.6" x14ac:dyDescent="0.3">
      <c r="A18" s="120" t="s">
        <v>144</v>
      </c>
      <c r="B18" s="222" t="s">
        <v>570</v>
      </c>
      <c r="C18" s="124" t="s">
        <v>562</v>
      </c>
      <c r="D18" s="233">
        <v>399239042</v>
      </c>
      <c r="E18" s="133">
        <v>46379379</v>
      </c>
      <c r="F18" s="255">
        <v>70571933</v>
      </c>
      <c r="G18" s="49">
        <f t="shared" si="0"/>
        <v>328667109</v>
      </c>
    </row>
    <row r="19" spans="1:7" ht="31.2" x14ac:dyDescent="0.3">
      <c r="A19" s="132" t="s">
        <v>144</v>
      </c>
      <c r="B19" s="223" t="s">
        <v>374</v>
      </c>
      <c r="C19" s="138" t="s">
        <v>550</v>
      </c>
      <c r="D19" s="233">
        <v>395000000</v>
      </c>
      <c r="E19" s="121">
        <v>0</v>
      </c>
      <c r="F19" s="255">
        <v>79000000</v>
      </c>
      <c r="G19" s="49">
        <f t="shared" si="0"/>
        <v>316000000</v>
      </c>
    </row>
    <row r="20" spans="1:7" ht="15.6" x14ac:dyDescent="0.3">
      <c r="A20" s="116" t="s">
        <v>144</v>
      </c>
      <c r="B20" s="224" t="s">
        <v>549</v>
      </c>
      <c r="C20" s="115" t="s">
        <v>550</v>
      </c>
      <c r="D20" s="243">
        <v>386236664</v>
      </c>
      <c r="E20" s="117">
        <v>40481666</v>
      </c>
      <c r="F20" s="259">
        <v>200000000</v>
      </c>
      <c r="G20" s="49">
        <f t="shared" si="0"/>
        <v>186236664</v>
      </c>
    </row>
    <row r="21" spans="1:7" ht="31.2" x14ac:dyDescent="0.3">
      <c r="A21" s="132" t="s">
        <v>144</v>
      </c>
      <c r="B21" s="223" t="s">
        <v>378</v>
      </c>
      <c r="C21" s="120" t="s">
        <v>550</v>
      </c>
      <c r="D21" s="233">
        <v>330241992</v>
      </c>
      <c r="E21" s="121">
        <v>0</v>
      </c>
      <c r="F21" s="257">
        <v>66048398</v>
      </c>
      <c r="G21" s="49">
        <f t="shared" si="0"/>
        <v>264193594</v>
      </c>
    </row>
    <row r="22" spans="1:7" ht="31.2" x14ac:dyDescent="0.3">
      <c r="A22" s="126" t="s">
        <v>144</v>
      </c>
      <c r="B22" s="225" t="s">
        <v>310</v>
      </c>
      <c r="C22" s="128" t="s">
        <v>550</v>
      </c>
      <c r="D22" s="233">
        <v>320000000</v>
      </c>
      <c r="E22" s="121">
        <v>0</v>
      </c>
      <c r="F22" s="257">
        <v>128000000</v>
      </c>
      <c r="G22" s="49">
        <f t="shared" si="0"/>
        <v>192000000</v>
      </c>
    </row>
    <row r="23" spans="1:7" ht="31.2" x14ac:dyDescent="0.3">
      <c r="A23" s="126" t="s">
        <v>144</v>
      </c>
      <c r="B23" s="225" t="s">
        <v>311</v>
      </c>
      <c r="C23" s="128" t="s">
        <v>550</v>
      </c>
      <c r="D23" s="233">
        <v>320000000</v>
      </c>
      <c r="E23" s="121">
        <v>0</v>
      </c>
      <c r="F23" s="257">
        <v>128000000</v>
      </c>
      <c r="G23" s="49">
        <f t="shared" si="0"/>
        <v>192000000</v>
      </c>
    </row>
    <row r="24" spans="1:7" ht="31.2" x14ac:dyDescent="0.3">
      <c r="A24" s="126" t="s">
        <v>144</v>
      </c>
      <c r="B24" s="225" t="s">
        <v>313</v>
      </c>
      <c r="C24" s="128" t="s">
        <v>550</v>
      </c>
      <c r="D24" s="233">
        <v>320000000</v>
      </c>
      <c r="E24" s="121">
        <v>0</v>
      </c>
      <c r="F24" s="257">
        <v>128000000</v>
      </c>
      <c r="G24" s="49">
        <f t="shared" si="0"/>
        <v>192000000</v>
      </c>
    </row>
    <row r="25" spans="1:7" ht="31.2" x14ac:dyDescent="0.3">
      <c r="A25" s="126" t="s">
        <v>144</v>
      </c>
      <c r="B25" s="225" t="s">
        <v>314</v>
      </c>
      <c r="C25" s="128" t="s">
        <v>550</v>
      </c>
      <c r="D25" s="233">
        <v>320000000</v>
      </c>
      <c r="E25" s="121">
        <v>0</v>
      </c>
      <c r="F25" s="257">
        <v>128000000</v>
      </c>
      <c r="G25" s="49">
        <f t="shared" si="0"/>
        <v>192000000</v>
      </c>
    </row>
    <row r="26" spans="1:7" ht="31.2" x14ac:dyDescent="0.3">
      <c r="A26" s="126" t="s">
        <v>144</v>
      </c>
      <c r="B26" s="225" t="s">
        <v>315</v>
      </c>
      <c r="C26" s="128" t="s">
        <v>550</v>
      </c>
      <c r="D26" s="233">
        <v>320000000</v>
      </c>
      <c r="E26" s="121">
        <v>0</v>
      </c>
      <c r="F26" s="255">
        <v>128000000</v>
      </c>
      <c r="G26" s="49">
        <f t="shared" si="0"/>
        <v>192000000</v>
      </c>
    </row>
    <row r="27" spans="1:7" ht="15.6" x14ac:dyDescent="0.3">
      <c r="A27" s="126" t="s">
        <v>142</v>
      </c>
      <c r="B27" s="237" t="s">
        <v>97</v>
      </c>
      <c r="C27" s="128" t="s">
        <v>343</v>
      </c>
      <c r="D27" s="233">
        <v>315000000</v>
      </c>
      <c r="E27" s="121">
        <v>0</v>
      </c>
      <c r="F27" s="255">
        <v>63000000</v>
      </c>
      <c r="G27" s="49">
        <f t="shared" si="0"/>
        <v>252000000</v>
      </c>
    </row>
    <row r="28" spans="1:7" ht="31.2" x14ac:dyDescent="0.3">
      <c r="A28" s="116" t="s">
        <v>144</v>
      </c>
      <c r="B28" s="222" t="s">
        <v>572</v>
      </c>
      <c r="C28" s="115" t="s">
        <v>550</v>
      </c>
      <c r="D28" s="243">
        <v>300000000</v>
      </c>
      <c r="E28" s="117">
        <v>0</v>
      </c>
      <c r="F28" s="256">
        <v>60000000</v>
      </c>
      <c r="G28" s="49">
        <f t="shared" si="0"/>
        <v>240000000</v>
      </c>
    </row>
    <row r="29" spans="1:7" ht="62.4" x14ac:dyDescent="0.3">
      <c r="A29" s="126" t="s">
        <v>142</v>
      </c>
      <c r="B29" s="227" t="s">
        <v>573</v>
      </c>
      <c r="C29" s="128" t="s">
        <v>343</v>
      </c>
      <c r="D29" s="244">
        <v>300000000</v>
      </c>
      <c r="E29" s="121">
        <v>0</v>
      </c>
      <c r="F29" s="255">
        <v>60000000</v>
      </c>
      <c r="G29" s="49">
        <f t="shared" si="0"/>
        <v>240000000</v>
      </c>
    </row>
    <row r="30" spans="1:7" ht="31.2" x14ac:dyDescent="0.3">
      <c r="A30" s="132" t="s">
        <v>144</v>
      </c>
      <c r="B30" s="223" t="s">
        <v>574</v>
      </c>
      <c r="C30" s="120" t="s">
        <v>550</v>
      </c>
      <c r="D30" s="233">
        <v>300000000</v>
      </c>
      <c r="E30" s="121">
        <v>0</v>
      </c>
      <c r="F30" s="255">
        <v>60000000</v>
      </c>
      <c r="G30" s="49">
        <f t="shared" si="0"/>
        <v>240000000</v>
      </c>
    </row>
    <row r="31" spans="1:7" ht="15.6" x14ac:dyDescent="0.3">
      <c r="A31" s="116" t="s">
        <v>142</v>
      </c>
      <c r="B31" s="222" t="s">
        <v>477</v>
      </c>
      <c r="C31" s="115" t="s">
        <v>148</v>
      </c>
      <c r="D31" s="243">
        <v>300000000</v>
      </c>
      <c r="E31" s="121">
        <v>0</v>
      </c>
      <c r="F31" s="257">
        <v>50000000</v>
      </c>
      <c r="G31" s="49">
        <f t="shared" si="0"/>
        <v>250000000</v>
      </c>
    </row>
    <row r="32" spans="1:7" ht="46.8" x14ac:dyDescent="0.3">
      <c r="A32" s="123" t="s">
        <v>144</v>
      </c>
      <c r="B32" s="222" t="s">
        <v>580</v>
      </c>
      <c r="C32" s="124" t="s">
        <v>562</v>
      </c>
      <c r="D32" s="244">
        <v>284995840</v>
      </c>
      <c r="E32" s="133">
        <v>104267772</v>
      </c>
      <c r="F32" s="257">
        <v>50000000</v>
      </c>
      <c r="G32" s="49">
        <f t="shared" si="0"/>
        <v>234995840</v>
      </c>
    </row>
    <row r="33" spans="1:7" ht="31.2" x14ac:dyDescent="0.3">
      <c r="A33" s="126" t="s">
        <v>144</v>
      </c>
      <c r="B33" s="225" t="s">
        <v>308</v>
      </c>
      <c r="C33" s="128" t="s">
        <v>550</v>
      </c>
      <c r="D33" s="233">
        <v>270000000</v>
      </c>
      <c r="E33" s="121">
        <v>0</v>
      </c>
      <c r="F33" s="257">
        <v>108000000</v>
      </c>
      <c r="G33" s="49">
        <f t="shared" si="0"/>
        <v>162000000</v>
      </c>
    </row>
    <row r="34" spans="1:7" ht="15.6" x14ac:dyDescent="0.3">
      <c r="A34" s="132" t="s">
        <v>144</v>
      </c>
      <c r="B34" s="223" t="s">
        <v>401</v>
      </c>
      <c r="C34" s="120" t="s">
        <v>550</v>
      </c>
      <c r="D34" s="233">
        <v>266768774</v>
      </c>
      <c r="E34" s="121">
        <v>0</v>
      </c>
      <c r="F34" s="257">
        <v>120045948</v>
      </c>
      <c r="G34" s="49">
        <f t="shared" si="0"/>
        <v>146722826</v>
      </c>
    </row>
    <row r="35" spans="1:7" ht="31.2" x14ac:dyDescent="0.3">
      <c r="A35" s="132" t="s">
        <v>144</v>
      </c>
      <c r="B35" s="223" t="s">
        <v>366</v>
      </c>
      <c r="C35" s="120" t="s">
        <v>550</v>
      </c>
      <c r="D35" s="233">
        <v>266666666</v>
      </c>
      <c r="E35" s="121">
        <v>38418144</v>
      </c>
      <c r="F35" s="257">
        <v>102711835</v>
      </c>
      <c r="G35" s="49">
        <f t="shared" si="0"/>
        <v>163954831</v>
      </c>
    </row>
    <row r="36" spans="1:7" ht="15.6" x14ac:dyDescent="0.3">
      <c r="A36" s="132" t="s">
        <v>144</v>
      </c>
      <c r="B36" s="222" t="s">
        <v>364</v>
      </c>
      <c r="C36" s="120" t="s">
        <v>203</v>
      </c>
      <c r="D36" s="233">
        <v>255840000</v>
      </c>
      <c r="E36" s="121">
        <v>0</v>
      </c>
      <c r="F36" s="257">
        <v>153504000</v>
      </c>
      <c r="G36" s="49">
        <f t="shared" si="0"/>
        <v>102336000</v>
      </c>
    </row>
    <row r="37" spans="1:7" ht="31.2" x14ac:dyDescent="0.3">
      <c r="A37" s="120" t="s">
        <v>144</v>
      </c>
      <c r="B37" s="222" t="s">
        <v>667</v>
      </c>
      <c r="C37" s="116" t="s">
        <v>562</v>
      </c>
      <c r="D37" s="233">
        <v>252314551</v>
      </c>
      <c r="E37" s="133">
        <v>243553628</v>
      </c>
      <c r="F37" s="257">
        <v>8760923</v>
      </c>
      <c r="G37" s="49">
        <f t="shared" si="0"/>
        <v>243553628</v>
      </c>
    </row>
    <row r="38" spans="1:7" ht="31.2" x14ac:dyDescent="0.3">
      <c r="A38" s="126" t="s">
        <v>144</v>
      </c>
      <c r="B38" s="225" t="s">
        <v>309</v>
      </c>
      <c r="C38" s="128" t="s">
        <v>550</v>
      </c>
      <c r="D38" s="233">
        <v>250000000</v>
      </c>
      <c r="E38" s="121">
        <v>0</v>
      </c>
      <c r="F38" s="257">
        <v>100000000</v>
      </c>
      <c r="G38" s="49">
        <f t="shared" si="0"/>
        <v>150000000</v>
      </c>
    </row>
    <row r="39" spans="1:7" ht="31.2" x14ac:dyDescent="0.3">
      <c r="A39" s="126" t="s">
        <v>144</v>
      </c>
      <c r="B39" s="225" t="s">
        <v>316</v>
      </c>
      <c r="C39" s="128" t="s">
        <v>550</v>
      </c>
      <c r="D39" s="233">
        <v>250000000</v>
      </c>
      <c r="E39" s="121">
        <v>0</v>
      </c>
      <c r="F39" s="257">
        <v>100000000</v>
      </c>
      <c r="G39" s="49">
        <f t="shared" si="0"/>
        <v>150000000</v>
      </c>
    </row>
    <row r="40" spans="1:7" ht="15.6" x14ac:dyDescent="0.3">
      <c r="A40" s="126" t="s">
        <v>142</v>
      </c>
      <c r="B40" s="225" t="s">
        <v>559</v>
      </c>
      <c r="C40" s="128" t="s">
        <v>322</v>
      </c>
      <c r="D40" s="243">
        <v>250000000</v>
      </c>
      <c r="E40" s="121">
        <v>0</v>
      </c>
      <c r="F40" s="259">
        <v>100000000</v>
      </c>
      <c r="G40" s="49">
        <f t="shared" si="0"/>
        <v>150000000</v>
      </c>
    </row>
    <row r="41" spans="1:7" ht="31.2" x14ac:dyDescent="0.3">
      <c r="A41" s="120" t="s">
        <v>144</v>
      </c>
      <c r="B41" s="222" t="s">
        <v>581</v>
      </c>
      <c r="C41" s="124" t="s">
        <v>562</v>
      </c>
      <c r="D41" s="233">
        <v>247563394</v>
      </c>
      <c r="E41" s="133">
        <v>0</v>
      </c>
      <c r="F41" s="257">
        <v>49512678.800000004</v>
      </c>
      <c r="G41" s="49">
        <f t="shared" si="0"/>
        <v>198050715.19999999</v>
      </c>
    </row>
    <row r="42" spans="1:7" ht="15.6" x14ac:dyDescent="0.3">
      <c r="A42" s="126" t="s">
        <v>144</v>
      </c>
      <c r="B42" s="226" t="s">
        <v>317</v>
      </c>
      <c r="C42" s="128" t="s">
        <v>204</v>
      </c>
      <c r="D42" s="233">
        <v>246796010</v>
      </c>
      <c r="E42" s="121">
        <v>0</v>
      </c>
      <c r="F42" s="257">
        <v>100000000</v>
      </c>
      <c r="G42" s="49">
        <f t="shared" si="0"/>
        <v>146796010</v>
      </c>
    </row>
    <row r="43" spans="1:7" ht="15.6" x14ac:dyDescent="0.3">
      <c r="A43" s="120" t="s">
        <v>142</v>
      </c>
      <c r="B43" s="223" t="s">
        <v>583</v>
      </c>
      <c r="C43" s="120" t="s">
        <v>558</v>
      </c>
      <c r="D43" s="233">
        <v>246606905.99999997</v>
      </c>
      <c r="E43" s="133">
        <v>0</v>
      </c>
      <c r="F43" s="257">
        <v>49321381</v>
      </c>
      <c r="G43" s="49">
        <f t="shared" si="0"/>
        <v>197285524.99999997</v>
      </c>
    </row>
    <row r="44" spans="1:7" ht="31.2" x14ac:dyDescent="0.3">
      <c r="A44" s="120" t="s">
        <v>144</v>
      </c>
      <c r="B44" s="222" t="s">
        <v>354</v>
      </c>
      <c r="C44" s="116" t="s">
        <v>562</v>
      </c>
      <c r="D44" s="233">
        <v>234051932</v>
      </c>
      <c r="E44" s="133">
        <v>0</v>
      </c>
      <c r="F44" s="257">
        <v>46810386</v>
      </c>
      <c r="G44" s="49">
        <f t="shared" si="0"/>
        <v>187241546</v>
      </c>
    </row>
    <row r="45" spans="1:7" ht="46.8" x14ac:dyDescent="0.3">
      <c r="A45" s="120" t="s">
        <v>144</v>
      </c>
      <c r="B45" s="222" t="s">
        <v>357</v>
      </c>
      <c r="C45" s="124" t="s">
        <v>562</v>
      </c>
      <c r="D45" s="233">
        <v>231619472</v>
      </c>
      <c r="E45" s="133">
        <v>0</v>
      </c>
      <c r="F45" s="257">
        <v>46323894.400000006</v>
      </c>
      <c r="G45" s="49">
        <f t="shared" si="0"/>
        <v>185295577.59999999</v>
      </c>
    </row>
    <row r="46" spans="1:7" ht="15.6" x14ac:dyDescent="0.3">
      <c r="A46" s="120" t="s">
        <v>142</v>
      </c>
      <c r="B46" s="223" t="s">
        <v>589</v>
      </c>
      <c r="C46" s="120" t="s">
        <v>558</v>
      </c>
      <c r="D46" s="233">
        <v>231018368</v>
      </c>
      <c r="E46" s="133">
        <v>0</v>
      </c>
      <c r="F46" s="257">
        <v>46203674</v>
      </c>
      <c r="G46" s="49">
        <f t="shared" si="0"/>
        <v>184814694</v>
      </c>
    </row>
    <row r="47" spans="1:7" ht="31.2" x14ac:dyDescent="0.3">
      <c r="A47" s="126" t="s">
        <v>144</v>
      </c>
      <c r="B47" s="225" t="s">
        <v>556</v>
      </c>
      <c r="C47" s="128" t="s">
        <v>550</v>
      </c>
      <c r="D47" s="233">
        <v>225305532</v>
      </c>
      <c r="E47" s="121">
        <v>19500050</v>
      </c>
      <c r="F47" s="257">
        <v>135000000</v>
      </c>
      <c r="G47" s="49">
        <f t="shared" si="0"/>
        <v>90305532</v>
      </c>
    </row>
    <row r="48" spans="1:7" ht="15.6" x14ac:dyDescent="0.3">
      <c r="A48" s="116" t="s">
        <v>142</v>
      </c>
      <c r="B48" s="222" t="s">
        <v>591</v>
      </c>
      <c r="C48" s="115" t="s">
        <v>558</v>
      </c>
      <c r="D48" s="243">
        <v>221368143</v>
      </c>
      <c r="E48" s="121">
        <v>0</v>
      </c>
      <c r="F48" s="257">
        <v>44273629</v>
      </c>
      <c r="G48" s="49">
        <f t="shared" si="0"/>
        <v>177094514</v>
      </c>
    </row>
    <row r="49" spans="1:9" ht="15.6" x14ac:dyDescent="0.3">
      <c r="A49" s="266" t="s">
        <v>142</v>
      </c>
      <c r="B49" s="268" t="s">
        <v>564</v>
      </c>
      <c r="C49" s="269" t="s">
        <v>558</v>
      </c>
      <c r="D49" s="270">
        <v>220993572</v>
      </c>
      <c r="E49" s="145">
        <v>0</v>
      </c>
      <c r="F49" s="258">
        <v>88397429</v>
      </c>
      <c r="G49" s="49">
        <f t="shared" si="0"/>
        <v>132596143</v>
      </c>
    </row>
    <row r="50" spans="1:9" ht="78" x14ac:dyDescent="0.3">
      <c r="A50" s="123" t="s">
        <v>144</v>
      </c>
      <c r="B50" s="222" t="s">
        <v>689</v>
      </c>
      <c r="C50" s="124" t="s">
        <v>562</v>
      </c>
      <c r="D50" s="244">
        <v>219817820</v>
      </c>
      <c r="E50" s="133">
        <v>214727359</v>
      </c>
      <c r="F50" s="257">
        <v>5090461</v>
      </c>
      <c r="G50" s="49">
        <f t="shared" si="0"/>
        <v>214727359</v>
      </c>
      <c r="H50" s="119"/>
      <c r="I50" s="118"/>
    </row>
    <row r="51" spans="1:9" ht="46.8" x14ac:dyDescent="0.3">
      <c r="A51" s="120" t="s">
        <v>144</v>
      </c>
      <c r="B51" s="222" t="s">
        <v>592</v>
      </c>
      <c r="C51" s="116" t="s">
        <v>562</v>
      </c>
      <c r="D51" s="244">
        <v>218318940</v>
      </c>
      <c r="E51" s="121">
        <v>0</v>
      </c>
      <c r="F51" s="257">
        <v>43663788</v>
      </c>
      <c r="G51" s="49">
        <f t="shared" si="0"/>
        <v>174655152</v>
      </c>
    </row>
    <row r="52" spans="1:9" ht="31.2" x14ac:dyDescent="0.3">
      <c r="A52" s="123" t="s">
        <v>144</v>
      </c>
      <c r="B52" s="222" t="s">
        <v>348</v>
      </c>
      <c r="C52" s="124" t="s">
        <v>562</v>
      </c>
      <c r="D52" s="244">
        <v>213603985</v>
      </c>
      <c r="E52" s="133">
        <v>63714855</v>
      </c>
      <c r="F52" s="257">
        <v>59955652</v>
      </c>
      <c r="G52" s="49">
        <f t="shared" si="0"/>
        <v>153648333</v>
      </c>
    </row>
    <row r="53" spans="1:9" ht="31.2" x14ac:dyDescent="0.3">
      <c r="A53" s="132" t="s">
        <v>144</v>
      </c>
      <c r="B53" s="223" t="s">
        <v>396</v>
      </c>
      <c r="C53" s="120" t="s">
        <v>550</v>
      </c>
      <c r="D53" s="233">
        <v>205861225</v>
      </c>
      <c r="E53" s="121">
        <v>0</v>
      </c>
      <c r="F53" s="257">
        <v>92637551</v>
      </c>
      <c r="G53" s="49">
        <f t="shared" si="0"/>
        <v>113223674</v>
      </c>
    </row>
    <row r="54" spans="1:9" ht="31.2" x14ac:dyDescent="0.3">
      <c r="A54" s="126" t="s">
        <v>144</v>
      </c>
      <c r="B54" s="225" t="s">
        <v>312</v>
      </c>
      <c r="C54" s="128" t="s">
        <v>550</v>
      </c>
      <c r="D54" s="233">
        <v>202500000</v>
      </c>
      <c r="E54" s="121">
        <v>0</v>
      </c>
      <c r="F54" s="257">
        <v>81000000</v>
      </c>
      <c r="G54" s="49">
        <f t="shared" si="0"/>
        <v>121500000</v>
      </c>
    </row>
    <row r="55" spans="1:9" ht="31.2" x14ac:dyDescent="0.3">
      <c r="A55" s="126" t="s">
        <v>142</v>
      </c>
      <c r="B55" s="225" t="s">
        <v>595</v>
      </c>
      <c r="C55" s="128" t="s">
        <v>558</v>
      </c>
      <c r="D55" s="243">
        <v>196000000</v>
      </c>
      <c r="E55" s="121">
        <v>0</v>
      </c>
      <c r="F55" s="257">
        <v>39200000</v>
      </c>
      <c r="G55" s="49">
        <f t="shared" si="0"/>
        <v>156800000</v>
      </c>
    </row>
    <row r="56" spans="1:9" ht="31.2" x14ac:dyDescent="0.3">
      <c r="A56" s="116" t="s">
        <v>144</v>
      </c>
      <c r="B56" s="222" t="s">
        <v>688</v>
      </c>
      <c r="C56" s="115" t="s">
        <v>550</v>
      </c>
      <c r="D56" s="243">
        <v>193956504</v>
      </c>
      <c r="E56" s="117">
        <v>188705409</v>
      </c>
      <c r="F56" s="259">
        <v>5251095</v>
      </c>
      <c r="G56" s="49">
        <f t="shared" si="0"/>
        <v>188705409</v>
      </c>
    </row>
    <row r="57" spans="1:9" ht="15.6" x14ac:dyDescent="0.3">
      <c r="A57" s="116" t="s">
        <v>144</v>
      </c>
      <c r="B57" s="223" t="s">
        <v>716</v>
      </c>
      <c r="C57" s="115" t="s">
        <v>558</v>
      </c>
      <c r="D57" s="233">
        <v>193202600</v>
      </c>
      <c r="E57" s="121">
        <v>189912166</v>
      </c>
      <c r="F57" s="257">
        <v>3290434</v>
      </c>
      <c r="G57" s="49">
        <f t="shared" si="0"/>
        <v>189912166</v>
      </c>
    </row>
    <row r="58" spans="1:9" ht="31.2" x14ac:dyDescent="0.3">
      <c r="A58" s="120" t="s">
        <v>144</v>
      </c>
      <c r="B58" s="222" t="s">
        <v>596</v>
      </c>
      <c r="C58" s="124" t="s">
        <v>562</v>
      </c>
      <c r="D58" s="244">
        <v>192829199</v>
      </c>
      <c r="E58" s="133">
        <v>0</v>
      </c>
      <c r="F58" s="257">
        <v>38565839.800000004</v>
      </c>
      <c r="G58" s="49">
        <f t="shared" si="0"/>
        <v>154263359.19999999</v>
      </c>
    </row>
    <row r="59" spans="1:9" ht="15.6" x14ac:dyDescent="0.3">
      <c r="A59" s="132" t="s">
        <v>144</v>
      </c>
      <c r="B59" s="223" t="s">
        <v>375</v>
      </c>
      <c r="C59" s="138" t="s">
        <v>550</v>
      </c>
      <c r="D59" s="233">
        <v>192741890</v>
      </c>
      <c r="E59" s="121">
        <v>0</v>
      </c>
      <c r="F59" s="257">
        <v>86733850</v>
      </c>
      <c r="G59" s="49">
        <f t="shared" si="0"/>
        <v>106008040</v>
      </c>
    </row>
    <row r="60" spans="1:9" ht="15.6" x14ac:dyDescent="0.3">
      <c r="A60" s="132" t="s">
        <v>144</v>
      </c>
      <c r="B60" s="223" t="s">
        <v>606</v>
      </c>
      <c r="C60" s="120" t="s">
        <v>204</v>
      </c>
      <c r="D60" s="233">
        <v>190991199</v>
      </c>
      <c r="E60" s="121">
        <v>0</v>
      </c>
      <c r="F60" s="257">
        <v>32298632</v>
      </c>
      <c r="G60" s="49">
        <f t="shared" si="0"/>
        <v>158692567</v>
      </c>
    </row>
    <row r="61" spans="1:9" ht="31.2" x14ac:dyDescent="0.3">
      <c r="A61" s="132" t="s">
        <v>144</v>
      </c>
      <c r="B61" s="223" t="s">
        <v>566</v>
      </c>
      <c r="C61" s="138" t="s">
        <v>550</v>
      </c>
      <c r="D61" s="233">
        <v>184778723</v>
      </c>
      <c r="E61" s="121">
        <v>0</v>
      </c>
      <c r="F61" s="257">
        <v>83150425</v>
      </c>
      <c r="G61" s="49">
        <f t="shared" si="0"/>
        <v>101628298</v>
      </c>
    </row>
    <row r="62" spans="1:9" ht="46.8" x14ac:dyDescent="0.3">
      <c r="A62" s="125" t="s">
        <v>144</v>
      </c>
      <c r="B62" s="223" t="s">
        <v>373</v>
      </c>
      <c r="C62" s="138" t="s">
        <v>550</v>
      </c>
      <c r="D62" s="233">
        <v>180000000</v>
      </c>
      <c r="E62" s="121">
        <v>0</v>
      </c>
      <c r="F62" s="257">
        <v>36000000</v>
      </c>
      <c r="G62" s="49">
        <f t="shared" si="0"/>
        <v>144000000</v>
      </c>
    </row>
    <row r="63" spans="1:9" ht="31.2" x14ac:dyDescent="0.3">
      <c r="A63" s="132" t="s">
        <v>144</v>
      </c>
      <c r="B63" s="223" t="s">
        <v>393</v>
      </c>
      <c r="C63" s="120" t="s">
        <v>550</v>
      </c>
      <c r="D63" s="233">
        <v>180000000</v>
      </c>
      <c r="E63" s="121">
        <v>0</v>
      </c>
      <c r="F63" s="257">
        <v>36000000</v>
      </c>
      <c r="G63" s="49">
        <f t="shared" si="0"/>
        <v>144000000</v>
      </c>
    </row>
    <row r="64" spans="1:9" ht="46.8" x14ac:dyDescent="0.3">
      <c r="A64" s="132" t="s">
        <v>144</v>
      </c>
      <c r="B64" s="223" t="s">
        <v>400</v>
      </c>
      <c r="C64" s="120" t="s">
        <v>550</v>
      </c>
      <c r="D64" s="233">
        <v>178500000</v>
      </c>
      <c r="E64" s="121">
        <v>0</v>
      </c>
      <c r="F64" s="257">
        <v>71400000</v>
      </c>
      <c r="G64" s="49">
        <f t="shared" si="0"/>
        <v>107100000</v>
      </c>
    </row>
    <row r="65" spans="1:7" ht="15.6" x14ac:dyDescent="0.3">
      <c r="A65" s="116" t="s">
        <v>144</v>
      </c>
      <c r="B65" s="223" t="s">
        <v>602</v>
      </c>
      <c r="C65" s="115" t="s">
        <v>558</v>
      </c>
      <c r="D65" s="233">
        <v>172812372</v>
      </c>
      <c r="E65" s="121">
        <v>0</v>
      </c>
      <c r="F65" s="257">
        <v>34562474</v>
      </c>
      <c r="G65" s="49">
        <f t="shared" si="0"/>
        <v>138249898</v>
      </c>
    </row>
    <row r="66" spans="1:7" ht="31.2" x14ac:dyDescent="0.3">
      <c r="A66" s="120" t="s">
        <v>144</v>
      </c>
      <c r="B66" s="222" t="s">
        <v>623</v>
      </c>
      <c r="C66" s="116" t="s">
        <v>562</v>
      </c>
      <c r="D66" s="244">
        <v>170228501</v>
      </c>
      <c r="E66" s="133">
        <v>121941243</v>
      </c>
      <c r="F66" s="257">
        <v>25000000</v>
      </c>
      <c r="G66" s="49">
        <f t="shared" si="0"/>
        <v>145228501</v>
      </c>
    </row>
    <row r="67" spans="1:7" ht="31.2" x14ac:dyDescent="0.3">
      <c r="A67" s="126" t="s">
        <v>144</v>
      </c>
      <c r="B67" s="225" t="s">
        <v>230</v>
      </c>
      <c r="C67" s="128" t="s">
        <v>550</v>
      </c>
      <c r="D67" s="233">
        <v>165662880</v>
      </c>
      <c r="E67" s="121">
        <v>96490872</v>
      </c>
      <c r="F67" s="257">
        <v>69172008</v>
      </c>
      <c r="G67" s="49">
        <f t="shared" si="0"/>
        <v>96490872</v>
      </c>
    </row>
    <row r="68" spans="1:7" ht="15.6" x14ac:dyDescent="0.3">
      <c r="A68" s="132" t="s">
        <v>144</v>
      </c>
      <c r="B68" s="223" t="s">
        <v>399</v>
      </c>
      <c r="C68" s="120" t="s">
        <v>550</v>
      </c>
      <c r="D68" s="233">
        <v>163800000</v>
      </c>
      <c r="E68" s="121">
        <v>0</v>
      </c>
      <c r="F68" s="257">
        <v>65520000</v>
      </c>
      <c r="G68" s="49">
        <f t="shared" ref="G68:G131" si="1">D68-F68</f>
        <v>98280000</v>
      </c>
    </row>
    <row r="69" spans="1:7" ht="15.6" x14ac:dyDescent="0.3">
      <c r="A69" s="128" t="s">
        <v>144</v>
      </c>
      <c r="B69" s="228" t="s">
        <v>439</v>
      </c>
      <c r="C69" s="128" t="s">
        <v>571</v>
      </c>
      <c r="D69" s="233">
        <v>162500000</v>
      </c>
      <c r="E69" s="122">
        <v>0</v>
      </c>
      <c r="F69" s="257">
        <v>65000000</v>
      </c>
      <c r="G69" s="49">
        <f t="shared" si="1"/>
        <v>97500000</v>
      </c>
    </row>
    <row r="70" spans="1:7" ht="15.6" x14ac:dyDescent="0.3">
      <c r="A70" s="126" t="s">
        <v>144</v>
      </c>
      <c r="B70" s="225" t="s">
        <v>247</v>
      </c>
      <c r="C70" s="128" t="s">
        <v>550</v>
      </c>
      <c r="D70" s="233">
        <v>162091043</v>
      </c>
      <c r="E70" s="121">
        <v>62219842</v>
      </c>
      <c r="F70" s="257">
        <v>99871201</v>
      </c>
      <c r="G70" s="49">
        <f t="shared" si="1"/>
        <v>62219842</v>
      </c>
    </row>
    <row r="71" spans="1:7" ht="31.2" x14ac:dyDescent="0.3">
      <c r="A71" s="126" t="s">
        <v>144</v>
      </c>
      <c r="B71" s="225" t="s">
        <v>581</v>
      </c>
      <c r="C71" s="128" t="s">
        <v>550</v>
      </c>
      <c r="D71" s="233">
        <v>162084762</v>
      </c>
      <c r="E71" s="121">
        <v>133576110</v>
      </c>
      <c r="F71" s="257">
        <v>28508652</v>
      </c>
      <c r="G71" s="49">
        <f t="shared" si="1"/>
        <v>133576110</v>
      </c>
    </row>
    <row r="72" spans="1:7" ht="31.2" x14ac:dyDescent="0.3">
      <c r="A72" s="132" t="s">
        <v>144</v>
      </c>
      <c r="B72" s="223" t="s">
        <v>392</v>
      </c>
      <c r="C72" s="120" t="s">
        <v>550</v>
      </c>
      <c r="D72" s="233">
        <v>156000000</v>
      </c>
      <c r="E72" s="121">
        <v>0</v>
      </c>
      <c r="F72" s="257">
        <v>46800000</v>
      </c>
      <c r="G72" s="49">
        <f t="shared" si="1"/>
        <v>109200000</v>
      </c>
    </row>
    <row r="73" spans="1:7" ht="46.8" x14ac:dyDescent="0.3">
      <c r="A73" s="126" t="s">
        <v>144</v>
      </c>
      <c r="B73" s="225" t="s">
        <v>609</v>
      </c>
      <c r="C73" s="128" t="s">
        <v>550</v>
      </c>
      <c r="D73" s="233">
        <v>154666741</v>
      </c>
      <c r="E73" s="121">
        <v>0</v>
      </c>
      <c r="F73" s="257">
        <v>30933348</v>
      </c>
      <c r="G73" s="49">
        <f t="shared" si="1"/>
        <v>123733393</v>
      </c>
    </row>
    <row r="74" spans="1:7" ht="15.6" x14ac:dyDescent="0.3">
      <c r="A74" s="126" t="s">
        <v>142</v>
      </c>
      <c r="B74" s="225" t="s">
        <v>91</v>
      </c>
      <c r="C74" s="128" t="s">
        <v>322</v>
      </c>
      <c r="D74" s="243">
        <v>150000000</v>
      </c>
      <c r="E74" s="121">
        <v>0</v>
      </c>
      <c r="F74" s="259">
        <v>50000000</v>
      </c>
      <c r="G74" s="49">
        <f t="shared" si="1"/>
        <v>100000000</v>
      </c>
    </row>
    <row r="75" spans="1:7" ht="46.8" x14ac:dyDescent="0.3">
      <c r="A75" s="126" t="s">
        <v>144</v>
      </c>
      <c r="B75" s="225" t="s">
        <v>578</v>
      </c>
      <c r="C75" s="128" t="s">
        <v>550</v>
      </c>
      <c r="D75" s="233">
        <v>147332312</v>
      </c>
      <c r="E75" s="121">
        <v>65600237</v>
      </c>
      <c r="F75" s="257">
        <v>50000000</v>
      </c>
      <c r="G75" s="49">
        <f t="shared" si="1"/>
        <v>97332312</v>
      </c>
    </row>
    <row r="76" spans="1:7" ht="46.8" x14ac:dyDescent="0.3">
      <c r="A76" s="123" t="s">
        <v>144</v>
      </c>
      <c r="B76" s="222" t="s">
        <v>351</v>
      </c>
      <c r="C76" s="124" t="s">
        <v>562</v>
      </c>
      <c r="D76" s="244">
        <v>146040850</v>
      </c>
      <c r="E76" s="133">
        <v>86199272</v>
      </c>
      <c r="F76" s="257">
        <v>59841578</v>
      </c>
      <c r="G76" s="49">
        <f t="shared" si="1"/>
        <v>86199272</v>
      </c>
    </row>
    <row r="77" spans="1:7" ht="31.2" x14ac:dyDescent="0.3">
      <c r="A77" s="116" t="s">
        <v>144</v>
      </c>
      <c r="B77" s="223" t="s">
        <v>620</v>
      </c>
      <c r="C77" s="115" t="s">
        <v>558</v>
      </c>
      <c r="D77" s="233">
        <v>145128782</v>
      </c>
      <c r="E77" s="121">
        <v>118372400</v>
      </c>
      <c r="F77" s="257">
        <v>26756382</v>
      </c>
      <c r="G77" s="49">
        <f t="shared" si="1"/>
        <v>118372400</v>
      </c>
    </row>
    <row r="78" spans="1:7" ht="15.6" x14ac:dyDescent="0.3">
      <c r="A78" s="132" t="s">
        <v>144</v>
      </c>
      <c r="B78" s="223" t="s">
        <v>395</v>
      </c>
      <c r="C78" s="120" t="s">
        <v>550</v>
      </c>
      <c r="D78" s="233">
        <v>140000000</v>
      </c>
      <c r="E78" s="121">
        <v>0</v>
      </c>
      <c r="F78" s="257">
        <v>56000000</v>
      </c>
      <c r="G78" s="49">
        <f t="shared" si="1"/>
        <v>84000000</v>
      </c>
    </row>
    <row r="79" spans="1:7" ht="15.6" x14ac:dyDescent="0.3">
      <c r="A79" s="116" t="s">
        <v>144</v>
      </c>
      <c r="B79" s="223" t="s">
        <v>641</v>
      </c>
      <c r="C79" s="115" t="s">
        <v>558</v>
      </c>
      <c r="D79" s="233">
        <v>139200124</v>
      </c>
      <c r="E79" s="121">
        <v>122555757</v>
      </c>
      <c r="F79" s="257">
        <v>16644367</v>
      </c>
      <c r="G79" s="49">
        <f t="shared" si="1"/>
        <v>122555757</v>
      </c>
    </row>
    <row r="80" spans="1:7" ht="15.6" x14ac:dyDescent="0.3">
      <c r="A80" s="126" t="s">
        <v>144</v>
      </c>
      <c r="B80" s="225" t="s">
        <v>236</v>
      </c>
      <c r="C80" s="128" t="s">
        <v>550</v>
      </c>
      <c r="D80" s="233">
        <v>137377842</v>
      </c>
      <c r="E80" s="121">
        <v>0</v>
      </c>
      <c r="F80" s="257">
        <v>68688921</v>
      </c>
      <c r="G80" s="49">
        <f t="shared" si="1"/>
        <v>68688921</v>
      </c>
    </row>
    <row r="81" spans="1:7" ht="31.2" x14ac:dyDescent="0.3">
      <c r="A81" s="120" t="s">
        <v>142</v>
      </c>
      <c r="B81" s="222" t="s">
        <v>615</v>
      </c>
      <c r="C81" s="116" t="s">
        <v>562</v>
      </c>
      <c r="D81" s="244">
        <v>135244766</v>
      </c>
      <c r="E81" s="133">
        <v>0</v>
      </c>
      <c r="F81" s="257">
        <v>27048953</v>
      </c>
      <c r="G81" s="49">
        <f t="shared" si="1"/>
        <v>108195813</v>
      </c>
    </row>
    <row r="82" spans="1:7" ht="15.6" x14ac:dyDescent="0.3">
      <c r="A82" s="126" t="s">
        <v>142</v>
      </c>
      <c r="B82" s="225" t="s">
        <v>617</v>
      </c>
      <c r="C82" s="128" t="s">
        <v>558</v>
      </c>
      <c r="D82" s="243">
        <v>135000000</v>
      </c>
      <c r="E82" s="121">
        <v>0</v>
      </c>
      <c r="F82" s="257">
        <v>27000000</v>
      </c>
      <c r="G82" s="49">
        <f t="shared" si="1"/>
        <v>108000000</v>
      </c>
    </row>
    <row r="83" spans="1:7" ht="15.6" x14ac:dyDescent="0.3">
      <c r="A83" s="120" t="s">
        <v>144</v>
      </c>
      <c r="B83" s="222" t="s">
        <v>619</v>
      </c>
      <c r="C83" s="116" t="s">
        <v>562</v>
      </c>
      <c r="D83" s="244">
        <v>133968073</v>
      </c>
      <c r="E83" s="133">
        <v>0</v>
      </c>
      <c r="F83" s="257">
        <v>26793615</v>
      </c>
      <c r="G83" s="49">
        <f t="shared" si="1"/>
        <v>107174458</v>
      </c>
    </row>
    <row r="84" spans="1:7" ht="31.2" x14ac:dyDescent="0.3">
      <c r="A84" s="125" t="s">
        <v>142</v>
      </c>
      <c r="B84" s="223" t="s">
        <v>621</v>
      </c>
      <c r="C84" s="129" t="s">
        <v>550</v>
      </c>
      <c r="D84" s="233">
        <v>133559999.99999999</v>
      </c>
      <c r="E84" s="121">
        <v>0</v>
      </c>
      <c r="F84" s="257">
        <v>26712000</v>
      </c>
      <c r="G84" s="49">
        <f t="shared" si="1"/>
        <v>106847999.99999999</v>
      </c>
    </row>
    <row r="85" spans="1:7" ht="46.8" x14ac:dyDescent="0.3">
      <c r="A85" s="123" t="s">
        <v>144</v>
      </c>
      <c r="B85" s="222" t="s">
        <v>347</v>
      </c>
      <c r="C85" s="124" t="s">
        <v>562</v>
      </c>
      <c r="D85" s="244">
        <v>133310401</v>
      </c>
      <c r="E85" s="133">
        <v>117681120</v>
      </c>
      <c r="F85" s="257">
        <v>15629281</v>
      </c>
      <c r="G85" s="49">
        <f t="shared" si="1"/>
        <v>117681120</v>
      </c>
    </row>
    <row r="86" spans="1:7" ht="31.2" x14ac:dyDescent="0.3">
      <c r="A86" s="132" t="s">
        <v>144</v>
      </c>
      <c r="B86" s="223" t="s">
        <v>569</v>
      </c>
      <c r="C86" s="138" t="s">
        <v>550</v>
      </c>
      <c r="D86" s="233">
        <v>128400000</v>
      </c>
      <c r="E86" s="121">
        <v>0</v>
      </c>
      <c r="F86" s="257">
        <v>70620000</v>
      </c>
      <c r="G86" s="49">
        <f t="shared" si="1"/>
        <v>57780000</v>
      </c>
    </row>
    <row r="87" spans="1:7" ht="15.6" x14ac:dyDescent="0.3">
      <c r="A87" s="120" t="s">
        <v>144</v>
      </c>
      <c r="B87" s="222" t="s">
        <v>361</v>
      </c>
      <c r="C87" s="116" t="s">
        <v>562</v>
      </c>
      <c r="D87" s="244">
        <v>124756627</v>
      </c>
      <c r="E87" s="121">
        <v>0</v>
      </c>
      <c r="F87" s="257">
        <v>24951325</v>
      </c>
      <c r="G87" s="49">
        <f t="shared" si="1"/>
        <v>99805302</v>
      </c>
    </row>
    <row r="88" spans="1:7" ht="31.2" x14ac:dyDescent="0.3">
      <c r="A88" s="123" t="s">
        <v>144</v>
      </c>
      <c r="B88" s="222" t="s">
        <v>634</v>
      </c>
      <c r="C88" s="124" t="s">
        <v>562</v>
      </c>
      <c r="D88" s="244">
        <v>124169229</v>
      </c>
      <c r="E88" s="133">
        <v>71673781</v>
      </c>
      <c r="F88" s="257">
        <v>20000000</v>
      </c>
      <c r="G88" s="49">
        <f t="shared" si="1"/>
        <v>104169229</v>
      </c>
    </row>
    <row r="89" spans="1:7" ht="15.6" x14ac:dyDescent="0.3">
      <c r="A89" s="120" t="s">
        <v>142</v>
      </c>
      <c r="B89" s="222" t="s">
        <v>625</v>
      </c>
      <c r="C89" s="116" t="s">
        <v>562</v>
      </c>
      <c r="D89" s="244">
        <v>123829245</v>
      </c>
      <c r="E89" s="133">
        <v>0</v>
      </c>
      <c r="F89" s="257">
        <v>24765849</v>
      </c>
      <c r="G89" s="49">
        <f t="shared" si="1"/>
        <v>99063396</v>
      </c>
    </row>
    <row r="90" spans="1:7" ht="31.2" x14ac:dyDescent="0.3">
      <c r="A90" s="132" t="s">
        <v>144</v>
      </c>
      <c r="B90" s="223" t="s">
        <v>402</v>
      </c>
      <c r="C90" s="120" t="s">
        <v>550</v>
      </c>
      <c r="D90" s="233">
        <v>120000000</v>
      </c>
      <c r="E90" s="121">
        <v>0</v>
      </c>
      <c r="F90" s="257">
        <v>24000000</v>
      </c>
      <c r="G90" s="49">
        <f t="shared" si="1"/>
        <v>96000000</v>
      </c>
    </row>
    <row r="91" spans="1:7" ht="31.2" x14ac:dyDescent="0.3">
      <c r="A91" s="132" t="s">
        <v>144</v>
      </c>
      <c r="B91" s="223" t="s">
        <v>398</v>
      </c>
      <c r="C91" s="120" t="s">
        <v>550</v>
      </c>
      <c r="D91" s="233">
        <v>118999999.99999999</v>
      </c>
      <c r="E91" s="121">
        <v>0</v>
      </c>
      <c r="F91" s="257">
        <v>47600000</v>
      </c>
      <c r="G91" s="49">
        <f t="shared" si="1"/>
        <v>71399999.999999985</v>
      </c>
    </row>
    <row r="92" spans="1:7" ht="15.6" x14ac:dyDescent="0.3">
      <c r="A92" s="123" t="s">
        <v>144</v>
      </c>
      <c r="B92" s="222" t="s">
        <v>356</v>
      </c>
      <c r="C92" s="124" t="s">
        <v>562</v>
      </c>
      <c r="D92" s="244">
        <v>118694638</v>
      </c>
      <c r="E92" s="133">
        <v>0</v>
      </c>
      <c r="F92" s="257">
        <v>23738928</v>
      </c>
      <c r="G92" s="49">
        <f t="shared" si="1"/>
        <v>94955710</v>
      </c>
    </row>
    <row r="93" spans="1:7" ht="31.2" x14ac:dyDescent="0.3">
      <c r="A93" s="125" t="s">
        <v>144</v>
      </c>
      <c r="B93" s="223" t="s">
        <v>568</v>
      </c>
      <c r="C93" s="138" t="s">
        <v>550</v>
      </c>
      <c r="D93" s="233">
        <v>117635264</v>
      </c>
      <c r="E93" s="121">
        <v>44089954</v>
      </c>
      <c r="F93" s="257">
        <v>73545310</v>
      </c>
      <c r="G93" s="49">
        <f t="shared" si="1"/>
        <v>44089954</v>
      </c>
    </row>
    <row r="94" spans="1:7" ht="15.6" x14ac:dyDescent="0.3">
      <c r="A94" s="132" t="s">
        <v>144</v>
      </c>
      <c r="B94" s="223" t="s">
        <v>397</v>
      </c>
      <c r="C94" s="120" t="s">
        <v>550</v>
      </c>
      <c r="D94" s="233">
        <v>117000000</v>
      </c>
      <c r="E94" s="121">
        <v>0</v>
      </c>
      <c r="F94" s="257">
        <v>46800000</v>
      </c>
      <c r="G94" s="49">
        <f t="shared" si="1"/>
        <v>70200000</v>
      </c>
    </row>
    <row r="95" spans="1:7" ht="15.6" x14ac:dyDescent="0.3">
      <c r="A95" s="120" t="s">
        <v>144</v>
      </c>
      <c r="B95" s="222" t="s">
        <v>360</v>
      </c>
      <c r="C95" s="116" t="s">
        <v>562</v>
      </c>
      <c r="D95" s="244">
        <v>115592960</v>
      </c>
      <c r="E95" s="121">
        <v>9004800</v>
      </c>
      <c r="F95" s="257">
        <v>50000000</v>
      </c>
      <c r="G95" s="49">
        <f t="shared" si="1"/>
        <v>65592960</v>
      </c>
    </row>
    <row r="96" spans="1:7" ht="31.2" x14ac:dyDescent="0.3">
      <c r="A96" s="120" t="s">
        <v>144</v>
      </c>
      <c r="B96" s="222" t="s">
        <v>627</v>
      </c>
      <c r="C96" s="116" t="s">
        <v>562</v>
      </c>
      <c r="D96" s="244">
        <v>111873209</v>
      </c>
      <c r="E96" s="133">
        <v>0</v>
      </c>
      <c r="F96" s="257">
        <v>22374642</v>
      </c>
      <c r="G96" s="49">
        <f t="shared" si="1"/>
        <v>89498567</v>
      </c>
    </row>
    <row r="97" spans="1:7" ht="31.2" x14ac:dyDescent="0.3">
      <c r="A97" s="126" t="s">
        <v>144</v>
      </c>
      <c r="B97" s="225" t="s">
        <v>245</v>
      </c>
      <c r="C97" s="128" t="s">
        <v>550</v>
      </c>
      <c r="D97" s="233">
        <v>111720000</v>
      </c>
      <c r="E97" s="121">
        <v>0</v>
      </c>
      <c r="F97" s="257">
        <v>22344000</v>
      </c>
      <c r="G97" s="49">
        <f t="shared" si="1"/>
        <v>89376000</v>
      </c>
    </row>
    <row r="98" spans="1:7" ht="57.6" x14ac:dyDescent="0.3">
      <c r="A98" s="110" t="s">
        <v>142</v>
      </c>
      <c r="B98" s="229" t="s">
        <v>628</v>
      </c>
      <c r="C98" s="111" t="s">
        <v>143</v>
      </c>
      <c r="D98" s="246">
        <v>110000000</v>
      </c>
      <c r="E98" s="112"/>
      <c r="F98" s="261">
        <v>22000000</v>
      </c>
      <c r="G98" s="49">
        <f t="shared" si="1"/>
        <v>88000000</v>
      </c>
    </row>
    <row r="99" spans="1:7" ht="15.6" x14ac:dyDescent="0.3">
      <c r="A99" s="126" t="s">
        <v>144</v>
      </c>
      <c r="B99" s="225" t="s">
        <v>234</v>
      </c>
      <c r="C99" s="128" t="s">
        <v>550</v>
      </c>
      <c r="D99" s="233">
        <v>109800000</v>
      </c>
      <c r="E99" s="121">
        <v>0</v>
      </c>
      <c r="F99" s="257">
        <v>21960000</v>
      </c>
      <c r="G99" s="49">
        <f t="shared" si="1"/>
        <v>87840000</v>
      </c>
    </row>
    <row r="100" spans="1:7" ht="15.6" x14ac:dyDescent="0.3">
      <c r="A100" s="126" t="s">
        <v>144</v>
      </c>
      <c r="B100" s="225" t="s">
        <v>610</v>
      </c>
      <c r="C100" s="128" t="s">
        <v>550</v>
      </c>
      <c r="D100" s="233">
        <v>106903717</v>
      </c>
      <c r="E100" s="121">
        <v>77220174</v>
      </c>
      <c r="F100" s="257">
        <v>29683543</v>
      </c>
      <c r="G100" s="49">
        <f t="shared" si="1"/>
        <v>77220174</v>
      </c>
    </row>
    <row r="101" spans="1:7" ht="31.2" x14ac:dyDescent="0.3">
      <c r="A101" s="132" t="s">
        <v>144</v>
      </c>
      <c r="B101" s="223" t="s">
        <v>391</v>
      </c>
      <c r="C101" s="120" t="s">
        <v>550</v>
      </c>
      <c r="D101" s="233">
        <v>105300000</v>
      </c>
      <c r="E101" s="121">
        <v>0</v>
      </c>
      <c r="F101" s="257">
        <v>42120000</v>
      </c>
      <c r="G101" s="49">
        <f t="shared" si="1"/>
        <v>63180000</v>
      </c>
    </row>
    <row r="102" spans="1:7" ht="31.2" x14ac:dyDescent="0.3">
      <c r="A102" s="126" t="s">
        <v>144</v>
      </c>
      <c r="B102" s="225" t="s">
        <v>630</v>
      </c>
      <c r="C102" s="128" t="s">
        <v>550</v>
      </c>
      <c r="D102" s="233">
        <v>104600664</v>
      </c>
      <c r="E102" s="121">
        <v>0</v>
      </c>
      <c r="F102" s="257">
        <v>20920133</v>
      </c>
      <c r="G102" s="49">
        <f t="shared" si="1"/>
        <v>83680531</v>
      </c>
    </row>
    <row r="103" spans="1:7" ht="15.6" x14ac:dyDescent="0.3">
      <c r="A103" s="116" t="s">
        <v>144</v>
      </c>
      <c r="B103" s="223" t="s">
        <v>463</v>
      </c>
      <c r="C103" s="115" t="s">
        <v>558</v>
      </c>
      <c r="D103" s="233">
        <v>103692771</v>
      </c>
      <c r="E103" s="121">
        <v>0</v>
      </c>
      <c r="F103" s="257">
        <v>51846386</v>
      </c>
      <c r="G103" s="49">
        <f t="shared" si="1"/>
        <v>51846385</v>
      </c>
    </row>
    <row r="104" spans="1:7" ht="15.6" x14ac:dyDescent="0.3">
      <c r="A104" s="126" t="s">
        <v>144</v>
      </c>
      <c r="B104" s="225" t="s">
        <v>243</v>
      </c>
      <c r="C104" s="128" t="s">
        <v>550</v>
      </c>
      <c r="D104" s="233">
        <v>103227185</v>
      </c>
      <c r="E104" s="121">
        <v>20952480</v>
      </c>
      <c r="F104" s="257">
        <v>50000000</v>
      </c>
      <c r="G104" s="49">
        <f t="shared" si="1"/>
        <v>53227185</v>
      </c>
    </row>
    <row r="105" spans="1:7" ht="15.6" x14ac:dyDescent="0.3">
      <c r="A105" s="120" t="s">
        <v>144</v>
      </c>
      <c r="B105" s="223" t="s">
        <v>599</v>
      </c>
      <c r="C105" s="120" t="s">
        <v>204</v>
      </c>
      <c r="D105" s="233">
        <v>102503290</v>
      </c>
      <c r="E105" s="133">
        <v>0</v>
      </c>
      <c r="F105" s="257">
        <v>35501970</v>
      </c>
      <c r="G105" s="49">
        <f t="shared" si="1"/>
        <v>67001320</v>
      </c>
    </row>
    <row r="106" spans="1:7" ht="15.6" x14ac:dyDescent="0.3">
      <c r="A106" s="120" t="s">
        <v>144</v>
      </c>
      <c r="B106" s="222" t="s">
        <v>561</v>
      </c>
      <c r="C106" s="116" t="s">
        <v>562</v>
      </c>
      <c r="D106" s="244">
        <v>100000000</v>
      </c>
      <c r="E106" s="121">
        <v>0</v>
      </c>
      <c r="F106" s="257">
        <v>100000000</v>
      </c>
      <c r="G106" s="49">
        <f t="shared" si="1"/>
        <v>0</v>
      </c>
    </row>
    <row r="107" spans="1:7" ht="15.6" x14ac:dyDescent="0.3">
      <c r="A107" s="126" t="s">
        <v>142</v>
      </c>
      <c r="B107" s="225" t="s">
        <v>89</v>
      </c>
      <c r="C107" s="128" t="s">
        <v>322</v>
      </c>
      <c r="D107" s="243">
        <v>100000000</v>
      </c>
      <c r="E107" s="121">
        <v>0</v>
      </c>
      <c r="F107" s="259">
        <v>35000000</v>
      </c>
      <c r="G107" s="49">
        <f t="shared" si="1"/>
        <v>65000000</v>
      </c>
    </row>
    <row r="108" spans="1:7" ht="15.6" x14ac:dyDescent="0.3">
      <c r="A108" s="116" t="s">
        <v>142</v>
      </c>
      <c r="B108" s="222" t="s">
        <v>582</v>
      </c>
      <c r="C108" s="115" t="s">
        <v>558</v>
      </c>
      <c r="D108" s="243">
        <v>99000000</v>
      </c>
      <c r="E108" s="121">
        <v>0</v>
      </c>
      <c r="F108" s="257">
        <v>49500000</v>
      </c>
      <c r="G108" s="49">
        <f t="shared" si="1"/>
        <v>49500000</v>
      </c>
    </row>
    <row r="109" spans="1:7" ht="15.6" x14ac:dyDescent="0.3">
      <c r="A109" s="126" t="s">
        <v>144</v>
      </c>
      <c r="B109" s="225" t="s">
        <v>233</v>
      </c>
      <c r="C109" s="128" t="s">
        <v>550</v>
      </c>
      <c r="D109" s="233">
        <v>95419075</v>
      </c>
      <c r="E109" s="121">
        <v>0</v>
      </c>
      <c r="F109" s="257">
        <v>19083815</v>
      </c>
      <c r="G109" s="49">
        <f t="shared" si="1"/>
        <v>76335260</v>
      </c>
    </row>
    <row r="110" spans="1:7" ht="15.6" x14ac:dyDescent="0.3">
      <c r="A110" s="116" t="s">
        <v>144</v>
      </c>
      <c r="B110" s="223" t="s">
        <v>473</v>
      </c>
      <c r="C110" s="115" t="s">
        <v>474</v>
      </c>
      <c r="D110" s="233">
        <v>93526573</v>
      </c>
      <c r="E110" s="121">
        <v>0</v>
      </c>
      <c r="F110" s="257">
        <v>35115890</v>
      </c>
      <c r="G110" s="49">
        <f t="shared" si="1"/>
        <v>58410683</v>
      </c>
    </row>
    <row r="111" spans="1:7" ht="15.6" x14ac:dyDescent="0.3">
      <c r="A111" s="126" t="s">
        <v>142</v>
      </c>
      <c r="B111" s="225" t="s">
        <v>88</v>
      </c>
      <c r="C111" s="128" t="s">
        <v>322</v>
      </c>
      <c r="D111" s="243">
        <v>92675823</v>
      </c>
      <c r="E111" s="121">
        <v>0</v>
      </c>
      <c r="F111" s="259">
        <v>18535164.600000001</v>
      </c>
      <c r="G111" s="49">
        <f t="shared" si="1"/>
        <v>74140658.400000006</v>
      </c>
    </row>
    <row r="112" spans="1:7" ht="46.8" x14ac:dyDescent="0.3">
      <c r="A112" s="132" t="s">
        <v>144</v>
      </c>
      <c r="B112" s="223" t="s">
        <v>590</v>
      </c>
      <c r="C112" s="138" t="s">
        <v>550</v>
      </c>
      <c r="D112" s="233">
        <v>91772197</v>
      </c>
      <c r="E112" s="121">
        <v>13665570</v>
      </c>
      <c r="F112" s="257">
        <v>45000000</v>
      </c>
      <c r="G112" s="49">
        <f t="shared" si="1"/>
        <v>46772197</v>
      </c>
    </row>
    <row r="113" spans="1:7" ht="15.6" x14ac:dyDescent="0.3">
      <c r="A113" s="116" t="s">
        <v>142</v>
      </c>
      <c r="B113" s="222" t="s">
        <v>635</v>
      </c>
      <c r="C113" s="115" t="s">
        <v>558</v>
      </c>
      <c r="D113" s="243">
        <v>90000000</v>
      </c>
      <c r="E113" s="121">
        <v>0</v>
      </c>
      <c r="F113" s="257">
        <v>18000000</v>
      </c>
      <c r="G113" s="49">
        <f t="shared" si="1"/>
        <v>72000000</v>
      </c>
    </row>
    <row r="114" spans="1:7" ht="31.2" x14ac:dyDescent="0.3">
      <c r="A114" s="123" t="s">
        <v>144</v>
      </c>
      <c r="B114" s="222" t="s">
        <v>350</v>
      </c>
      <c r="C114" s="124" t="s">
        <v>562</v>
      </c>
      <c r="D114" s="244">
        <v>89584546</v>
      </c>
      <c r="E114" s="133">
        <v>61485823</v>
      </c>
      <c r="F114" s="257">
        <v>28098723</v>
      </c>
      <c r="G114" s="49">
        <f t="shared" si="1"/>
        <v>61485823</v>
      </c>
    </row>
    <row r="115" spans="1:7" ht="31.2" x14ac:dyDescent="0.3">
      <c r="A115" s="126" t="s">
        <v>144</v>
      </c>
      <c r="B115" s="225" t="s">
        <v>720</v>
      </c>
      <c r="C115" s="128" t="s">
        <v>550</v>
      </c>
      <c r="D115" s="233">
        <v>89420005</v>
      </c>
      <c r="E115" s="121">
        <v>86238113</v>
      </c>
      <c r="F115" s="257">
        <v>3181892</v>
      </c>
      <c r="G115" s="49">
        <f t="shared" si="1"/>
        <v>86238113</v>
      </c>
    </row>
    <row r="116" spans="1:7" ht="15.6" x14ac:dyDescent="0.3">
      <c r="A116" s="116" t="s">
        <v>144</v>
      </c>
      <c r="B116" s="223" t="s">
        <v>477</v>
      </c>
      <c r="C116" s="115" t="s">
        <v>175</v>
      </c>
      <c r="D116" s="233">
        <v>88975872</v>
      </c>
      <c r="E116" s="121">
        <v>0</v>
      </c>
      <c r="F116" s="257">
        <v>88975872</v>
      </c>
      <c r="G116" s="49">
        <f t="shared" si="1"/>
        <v>0</v>
      </c>
    </row>
    <row r="117" spans="1:7" ht="31.2" x14ac:dyDescent="0.3">
      <c r="A117" s="126" t="s">
        <v>144</v>
      </c>
      <c r="B117" s="225" t="s">
        <v>601</v>
      </c>
      <c r="C117" s="128" t="s">
        <v>550</v>
      </c>
      <c r="D117" s="233">
        <v>86637200</v>
      </c>
      <c r="E117" s="121">
        <v>51914600</v>
      </c>
      <c r="F117" s="257">
        <v>34722600</v>
      </c>
      <c r="G117" s="49">
        <f t="shared" si="1"/>
        <v>51914600</v>
      </c>
    </row>
    <row r="118" spans="1:7" ht="15.6" x14ac:dyDescent="0.3">
      <c r="A118" s="127" t="s">
        <v>144</v>
      </c>
      <c r="B118" s="225" t="s">
        <v>665</v>
      </c>
      <c r="C118" s="128" t="s">
        <v>550</v>
      </c>
      <c r="D118" s="233">
        <v>85735429</v>
      </c>
      <c r="E118" s="121">
        <v>76275848</v>
      </c>
      <c r="F118" s="257">
        <v>9459581</v>
      </c>
      <c r="G118" s="49">
        <f t="shared" si="1"/>
        <v>76275848</v>
      </c>
    </row>
    <row r="119" spans="1:7" ht="15.6" x14ac:dyDescent="0.3">
      <c r="A119" s="153" t="s">
        <v>144</v>
      </c>
      <c r="B119" s="222" t="s">
        <v>600</v>
      </c>
      <c r="C119" s="124" t="s">
        <v>562</v>
      </c>
      <c r="D119" s="244">
        <v>84570752</v>
      </c>
      <c r="E119" s="133">
        <v>3642656</v>
      </c>
      <c r="F119" s="257">
        <v>35000000</v>
      </c>
      <c r="G119" s="49">
        <f t="shared" si="1"/>
        <v>49570752</v>
      </c>
    </row>
    <row r="120" spans="1:7" ht="31.2" x14ac:dyDescent="0.3">
      <c r="A120" s="153" t="s">
        <v>144</v>
      </c>
      <c r="B120" s="222" t="s">
        <v>352</v>
      </c>
      <c r="C120" s="124" t="s">
        <v>562</v>
      </c>
      <c r="D120" s="244">
        <v>84489225</v>
      </c>
      <c r="E120" s="133">
        <v>2124740</v>
      </c>
      <c r="F120" s="257">
        <v>40000000</v>
      </c>
      <c r="G120" s="49">
        <f t="shared" si="1"/>
        <v>44489225</v>
      </c>
    </row>
    <row r="121" spans="1:7" ht="46.8" x14ac:dyDescent="0.3">
      <c r="A121" s="136" t="s">
        <v>144</v>
      </c>
      <c r="B121" s="223" t="s">
        <v>372</v>
      </c>
      <c r="C121" s="138" t="s">
        <v>550</v>
      </c>
      <c r="D121" s="233">
        <v>84345982</v>
      </c>
      <c r="E121" s="121">
        <v>23007086</v>
      </c>
      <c r="F121" s="257">
        <v>61338896</v>
      </c>
      <c r="G121" s="49">
        <f t="shared" si="1"/>
        <v>23007086</v>
      </c>
    </row>
    <row r="122" spans="1:7" ht="15.6" x14ac:dyDescent="0.3">
      <c r="A122" s="127" t="s">
        <v>144</v>
      </c>
      <c r="B122" s="225" t="s">
        <v>244</v>
      </c>
      <c r="C122" s="128" t="s">
        <v>550</v>
      </c>
      <c r="D122" s="233">
        <v>80805413</v>
      </c>
      <c r="E122" s="121">
        <v>0</v>
      </c>
      <c r="F122" s="257">
        <v>40000000</v>
      </c>
      <c r="G122" s="49">
        <f t="shared" si="1"/>
        <v>40805413</v>
      </c>
    </row>
    <row r="123" spans="1:7" ht="28.8" x14ac:dyDescent="0.3">
      <c r="A123" s="152" t="s">
        <v>144</v>
      </c>
      <c r="B123" s="229" t="s">
        <v>593</v>
      </c>
      <c r="C123" s="111" t="s">
        <v>145</v>
      </c>
      <c r="D123" s="245">
        <v>80000000</v>
      </c>
      <c r="E123" s="112">
        <v>0</v>
      </c>
      <c r="F123" s="260">
        <v>40000000</v>
      </c>
      <c r="G123" s="49">
        <f t="shared" si="1"/>
        <v>40000000</v>
      </c>
    </row>
    <row r="124" spans="1:7" x14ac:dyDescent="0.3">
      <c r="A124" s="152" t="s">
        <v>142</v>
      </c>
      <c r="B124" s="231" t="s">
        <v>643</v>
      </c>
      <c r="C124" s="111" t="s">
        <v>143</v>
      </c>
      <c r="D124" s="246">
        <v>80000000</v>
      </c>
      <c r="E124" s="112"/>
      <c r="F124" s="261">
        <v>16000000</v>
      </c>
      <c r="G124" s="49">
        <f t="shared" si="1"/>
        <v>64000000</v>
      </c>
    </row>
    <row r="125" spans="1:7" ht="46.8" x14ac:dyDescent="0.3">
      <c r="A125" s="153" t="s">
        <v>144</v>
      </c>
      <c r="B125" s="222" t="s">
        <v>709</v>
      </c>
      <c r="C125" s="124" t="s">
        <v>562</v>
      </c>
      <c r="D125" s="244">
        <v>79731446</v>
      </c>
      <c r="E125" s="133">
        <v>75722704</v>
      </c>
      <c r="F125" s="257">
        <v>4008742</v>
      </c>
      <c r="G125" s="49">
        <f t="shared" si="1"/>
        <v>75722704</v>
      </c>
    </row>
    <row r="126" spans="1:7" ht="15.6" x14ac:dyDescent="0.3">
      <c r="A126" s="127" t="s">
        <v>142</v>
      </c>
      <c r="B126" s="225" t="s">
        <v>90</v>
      </c>
      <c r="C126" s="128" t="s">
        <v>322</v>
      </c>
      <c r="D126" s="243">
        <v>75000000</v>
      </c>
      <c r="E126" s="121">
        <v>0</v>
      </c>
      <c r="F126" s="259">
        <v>25000000</v>
      </c>
      <c r="G126" s="49">
        <f t="shared" si="1"/>
        <v>50000000</v>
      </c>
    </row>
    <row r="127" spans="1:7" ht="15.6" x14ac:dyDescent="0.3">
      <c r="A127" s="136" t="s">
        <v>144</v>
      </c>
      <c r="B127" s="223" t="s">
        <v>597</v>
      </c>
      <c r="C127" s="138" t="s">
        <v>550</v>
      </c>
      <c r="D127" s="233">
        <v>73063693</v>
      </c>
      <c r="E127" s="121">
        <v>34523636</v>
      </c>
      <c r="F127" s="257">
        <v>38540057</v>
      </c>
      <c r="G127" s="49">
        <f t="shared" si="1"/>
        <v>34523636</v>
      </c>
    </row>
    <row r="128" spans="1:7" ht="15.6" x14ac:dyDescent="0.3">
      <c r="A128" s="151" t="s">
        <v>144</v>
      </c>
      <c r="B128" s="223" t="s">
        <v>637</v>
      </c>
      <c r="C128" s="115" t="s">
        <v>558</v>
      </c>
      <c r="D128" s="233">
        <v>73059471</v>
      </c>
      <c r="E128" s="121">
        <v>55704695</v>
      </c>
      <c r="F128" s="257">
        <v>17354776</v>
      </c>
      <c r="G128" s="49">
        <f t="shared" si="1"/>
        <v>55704695</v>
      </c>
    </row>
    <row r="129" spans="1:7" ht="31.2" x14ac:dyDescent="0.3">
      <c r="A129" s="151" t="s">
        <v>142</v>
      </c>
      <c r="B129" s="222" t="s">
        <v>629</v>
      </c>
      <c r="C129" s="115" t="s">
        <v>558</v>
      </c>
      <c r="D129" s="243">
        <v>70761600</v>
      </c>
      <c r="E129" s="121">
        <v>0</v>
      </c>
      <c r="F129" s="257">
        <v>21228480</v>
      </c>
      <c r="G129" s="49">
        <f t="shared" si="1"/>
        <v>49533120</v>
      </c>
    </row>
    <row r="130" spans="1:7" ht="15.6" x14ac:dyDescent="0.3">
      <c r="A130" s="151" t="s">
        <v>144</v>
      </c>
      <c r="B130" s="223" t="s">
        <v>608</v>
      </c>
      <c r="C130" s="115" t="s">
        <v>558</v>
      </c>
      <c r="D130" s="233">
        <v>70056497</v>
      </c>
      <c r="E130" s="121">
        <v>38634231</v>
      </c>
      <c r="F130" s="257">
        <v>31422266</v>
      </c>
      <c r="G130" s="49">
        <f t="shared" si="1"/>
        <v>38634231</v>
      </c>
    </row>
    <row r="131" spans="1:7" ht="15.6" x14ac:dyDescent="0.3">
      <c r="A131" s="150" t="s">
        <v>142</v>
      </c>
      <c r="B131" s="228" t="s">
        <v>438</v>
      </c>
      <c r="C131" s="128" t="s">
        <v>571</v>
      </c>
      <c r="D131" s="233">
        <v>70000000</v>
      </c>
      <c r="E131" s="122">
        <v>0</v>
      </c>
      <c r="F131" s="257">
        <v>21000000</v>
      </c>
      <c r="G131" s="49">
        <f t="shared" si="1"/>
        <v>49000000</v>
      </c>
    </row>
    <row r="132" spans="1:7" ht="31.2" x14ac:dyDescent="0.3">
      <c r="A132" s="136" t="s">
        <v>144</v>
      </c>
      <c r="B132" s="223" t="s">
        <v>384</v>
      </c>
      <c r="C132" s="120" t="s">
        <v>148</v>
      </c>
      <c r="D132" s="233">
        <v>69306204</v>
      </c>
      <c r="E132" s="121">
        <v>63546204</v>
      </c>
      <c r="F132" s="257">
        <v>5760000</v>
      </c>
      <c r="G132" s="49">
        <f t="shared" ref="G132:G195" si="2">D132-F132</f>
        <v>63546204</v>
      </c>
    </row>
    <row r="133" spans="1:7" ht="15.6" x14ac:dyDescent="0.3">
      <c r="A133" s="136" t="s">
        <v>144</v>
      </c>
      <c r="B133" s="223" t="s">
        <v>387</v>
      </c>
      <c r="C133" s="120" t="s">
        <v>388</v>
      </c>
      <c r="D133" s="233">
        <v>69303600</v>
      </c>
      <c r="E133" s="121">
        <v>37729800</v>
      </c>
      <c r="F133" s="257">
        <v>31573800</v>
      </c>
      <c r="G133" s="49">
        <f t="shared" si="2"/>
        <v>37729800</v>
      </c>
    </row>
    <row r="134" spans="1:7" ht="31.2" x14ac:dyDescent="0.3">
      <c r="A134" s="148" t="s">
        <v>142</v>
      </c>
      <c r="B134" s="222" t="s">
        <v>631</v>
      </c>
      <c r="C134" s="129" t="s">
        <v>558</v>
      </c>
      <c r="D134" s="233">
        <v>69300000</v>
      </c>
      <c r="E134" s="121">
        <v>0</v>
      </c>
      <c r="F134" s="257">
        <v>20790000</v>
      </c>
      <c r="G134" s="49">
        <f t="shared" si="2"/>
        <v>48510000</v>
      </c>
    </row>
    <row r="135" spans="1:7" ht="15.6" x14ac:dyDescent="0.3">
      <c r="A135" s="136" t="s">
        <v>144</v>
      </c>
      <c r="B135" s="223" t="s">
        <v>588</v>
      </c>
      <c r="C135" s="138" t="s">
        <v>550</v>
      </c>
      <c r="D135" s="233">
        <v>69003977</v>
      </c>
      <c r="E135" s="121">
        <v>21929640</v>
      </c>
      <c r="F135" s="257">
        <v>47074337</v>
      </c>
      <c r="G135" s="49">
        <f t="shared" si="2"/>
        <v>21929640</v>
      </c>
    </row>
    <row r="136" spans="1:7" ht="15.6" x14ac:dyDescent="0.3">
      <c r="A136" s="150" t="s">
        <v>144</v>
      </c>
      <c r="B136" s="228" t="s">
        <v>603</v>
      </c>
      <c r="C136" s="128" t="s">
        <v>571</v>
      </c>
      <c r="D136" s="233">
        <v>68956924</v>
      </c>
      <c r="E136" s="122">
        <v>0</v>
      </c>
      <c r="F136" s="257">
        <v>34478462</v>
      </c>
      <c r="G136" s="49">
        <f t="shared" si="2"/>
        <v>34478462</v>
      </c>
    </row>
    <row r="137" spans="1:7" ht="31.2" x14ac:dyDescent="0.3">
      <c r="A137" s="136" t="s">
        <v>144</v>
      </c>
      <c r="B137" s="223" t="s">
        <v>618</v>
      </c>
      <c r="C137" s="120" t="s">
        <v>550</v>
      </c>
      <c r="D137" s="233">
        <v>67500000</v>
      </c>
      <c r="E137" s="121">
        <v>0</v>
      </c>
      <c r="F137" s="257">
        <v>27000000</v>
      </c>
      <c r="G137" s="49">
        <f t="shared" si="2"/>
        <v>40500000</v>
      </c>
    </row>
    <row r="138" spans="1:7" ht="15.6" x14ac:dyDescent="0.3">
      <c r="A138" s="153" t="s">
        <v>144</v>
      </c>
      <c r="B138" s="222" t="s">
        <v>930</v>
      </c>
      <c r="C138" s="124" t="s">
        <v>562</v>
      </c>
      <c r="D138" s="244">
        <v>66620761</v>
      </c>
      <c r="E138" s="133">
        <v>66620761</v>
      </c>
      <c r="F138" s="257">
        <v>0</v>
      </c>
      <c r="G138" s="49">
        <f t="shared" si="2"/>
        <v>66620761</v>
      </c>
    </row>
    <row r="139" spans="1:7" ht="15.6" x14ac:dyDescent="0.3">
      <c r="A139" s="153" t="s">
        <v>144</v>
      </c>
      <c r="B139" s="222" t="s">
        <v>648</v>
      </c>
      <c r="C139" s="124" t="s">
        <v>562</v>
      </c>
      <c r="D139" s="244">
        <v>65248414</v>
      </c>
      <c r="E139" s="133">
        <v>50998777</v>
      </c>
      <c r="F139" s="257">
        <v>14249637</v>
      </c>
      <c r="G139" s="49">
        <f t="shared" si="2"/>
        <v>50998777</v>
      </c>
    </row>
    <row r="140" spans="1:7" ht="31.2" x14ac:dyDescent="0.3">
      <c r="A140" s="153" t="s">
        <v>144</v>
      </c>
      <c r="B140" s="222" t="s">
        <v>674</v>
      </c>
      <c r="C140" s="124" t="s">
        <v>562</v>
      </c>
      <c r="D140" s="244">
        <v>63241575</v>
      </c>
      <c r="E140" s="133">
        <v>56142274</v>
      </c>
      <c r="F140" s="257">
        <v>7099301</v>
      </c>
      <c r="G140" s="49">
        <f t="shared" si="2"/>
        <v>56142274</v>
      </c>
    </row>
    <row r="141" spans="1:7" ht="15.6" x14ac:dyDescent="0.3">
      <c r="A141" s="127" t="s">
        <v>142</v>
      </c>
      <c r="B141" s="225" t="s">
        <v>323</v>
      </c>
      <c r="C141" s="128" t="s">
        <v>324</v>
      </c>
      <c r="D141" s="243">
        <v>62550000</v>
      </c>
      <c r="E141" s="121">
        <v>0</v>
      </c>
      <c r="F141" s="259">
        <v>31275000</v>
      </c>
      <c r="G141" s="49">
        <f t="shared" si="2"/>
        <v>31275000</v>
      </c>
    </row>
    <row r="142" spans="1:7" ht="31.2" x14ac:dyDescent="0.3">
      <c r="A142" s="136" t="s">
        <v>144</v>
      </c>
      <c r="B142" s="223" t="s">
        <v>575</v>
      </c>
      <c r="C142" s="138" t="s">
        <v>550</v>
      </c>
      <c r="D142" s="233">
        <v>59850882</v>
      </c>
      <c r="E142" s="121">
        <v>0</v>
      </c>
      <c r="F142" s="257">
        <v>59850882</v>
      </c>
      <c r="G142" s="49">
        <f t="shared" si="2"/>
        <v>0</v>
      </c>
    </row>
    <row r="143" spans="1:7" ht="15.6" x14ac:dyDescent="0.3">
      <c r="A143" s="148" t="s">
        <v>142</v>
      </c>
      <c r="B143" s="223" t="s">
        <v>576</v>
      </c>
      <c r="C143" s="120" t="s">
        <v>558</v>
      </c>
      <c r="D143" s="233">
        <v>58960524</v>
      </c>
      <c r="E143" s="133">
        <v>0</v>
      </c>
      <c r="F143" s="257">
        <v>58960524</v>
      </c>
      <c r="G143" s="49">
        <f t="shared" si="2"/>
        <v>0</v>
      </c>
    </row>
    <row r="144" spans="1:7" ht="15.6" x14ac:dyDescent="0.3">
      <c r="A144" s="136" t="s">
        <v>144</v>
      </c>
      <c r="B144" s="223" t="s">
        <v>613</v>
      </c>
      <c r="C144" s="138" t="s">
        <v>550</v>
      </c>
      <c r="D144" s="233">
        <v>58784455.799999997</v>
      </c>
      <c r="E144" s="121">
        <v>30217811</v>
      </c>
      <c r="F144" s="257">
        <v>28566644.799999997</v>
      </c>
      <c r="G144" s="49">
        <f t="shared" si="2"/>
        <v>30217811</v>
      </c>
    </row>
    <row r="145" spans="1:7" ht="15.6" x14ac:dyDescent="0.3">
      <c r="A145" s="127" t="s">
        <v>144</v>
      </c>
      <c r="B145" s="226" t="s">
        <v>307</v>
      </c>
      <c r="C145" s="128" t="s">
        <v>558</v>
      </c>
      <c r="D145" s="233">
        <v>58500000</v>
      </c>
      <c r="E145" s="121">
        <v>0</v>
      </c>
      <c r="F145" s="257">
        <v>23400000</v>
      </c>
      <c r="G145" s="49">
        <f t="shared" si="2"/>
        <v>35100000</v>
      </c>
    </row>
    <row r="146" spans="1:7" ht="46.8" x14ac:dyDescent="0.3">
      <c r="A146" s="148" t="s">
        <v>144</v>
      </c>
      <c r="B146" s="222" t="s">
        <v>791</v>
      </c>
      <c r="C146" s="116" t="s">
        <v>562</v>
      </c>
      <c r="D146" s="244">
        <v>57826118</v>
      </c>
      <c r="E146" s="121">
        <v>57437444</v>
      </c>
      <c r="F146" s="257">
        <v>388674</v>
      </c>
      <c r="G146" s="49">
        <f t="shared" si="2"/>
        <v>57437444</v>
      </c>
    </row>
    <row r="147" spans="1:7" ht="46.8" x14ac:dyDescent="0.3">
      <c r="A147" s="137" t="s">
        <v>142</v>
      </c>
      <c r="B147" s="223" t="s">
        <v>639</v>
      </c>
      <c r="C147" s="129" t="s">
        <v>550</v>
      </c>
      <c r="D147" s="233">
        <v>56700000</v>
      </c>
      <c r="E147" s="121">
        <v>0</v>
      </c>
      <c r="F147" s="257">
        <v>17010000</v>
      </c>
      <c r="G147" s="49">
        <f t="shared" si="2"/>
        <v>39690000</v>
      </c>
    </row>
    <row r="148" spans="1:7" ht="15.6" x14ac:dyDescent="0.3">
      <c r="A148" s="127" t="s">
        <v>144</v>
      </c>
      <c r="B148" s="225" t="s">
        <v>235</v>
      </c>
      <c r="C148" s="128" t="s">
        <v>550</v>
      </c>
      <c r="D148" s="233">
        <v>55874826</v>
      </c>
      <c r="E148" s="121">
        <v>40280685</v>
      </c>
      <c r="F148" s="257">
        <v>15594141</v>
      </c>
      <c r="G148" s="49">
        <f t="shared" si="2"/>
        <v>40280685</v>
      </c>
    </row>
    <row r="149" spans="1:7" ht="31.2" x14ac:dyDescent="0.3">
      <c r="A149" s="148" t="s">
        <v>144</v>
      </c>
      <c r="B149" s="222" t="s">
        <v>604</v>
      </c>
      <c r="C149" s="124" t="s">
        <v>562</v>
      </c>
      <c r="D149" s="244">
        <v>55323418</v>
      </c>
      <c r="E149" s="133">
        <v>21659784</v>
      </c>
      <c r="F149" s="257">
        <v>33663634</v>
      </c>
      <c r="G149" s="49">
        <f t="shared" si="2"/>
        <v>21659784</v>
      </c>
    </row>
    <row r="150" spans="1:7" x14ac:dyDescent="0.3">
      <c r="A150" s="152" t="s">
        <v>144</v>
      </c>
      <c r="B150" s="229" t="s">
        <v>146</v>
      </c>
      <c r="C150" s="111" t="s">
        <v>147</v>
      </c>
      <c r="D150" s="245">
        <v>55000000</v>
      </c>
      <c r="E150" s="112">
        <v>0</v>
      </c>
      <c r="F150" s="260">
        <v>25000000</v>
      </c>
      <c r="G150" s="49">
        <f t="shared" si="2"/>
        <v>30000000</v>
      </c>
    </row>
    <row r="151" spans="1:7" ht="15.6" x14ac:dyDescent="0.3">
      <c r="A151" s="127" t="s">
        <v>144</v>
      </c>
      <c r="B151" s="225" t="s">
        <v>642</v>
      </c>
      <c r="C151" s="128" t="s">
        <v>550</v>
      </c>
      <c r="D151" s="233">
        <v>54041522</v>
      </c>
      <c r="E151" s="121">
        <v>37400934</v>
      </c>
      <c r="F151" s="257">
        <v>16640588</v>
      </c>
      <c r="G151" s="49">
        <f t="shared" si="2"/>
        <v>37400934</v>
      </c>
    </row>
    <row r="152" spans="1:7" ht="15.6" x14ac:dyDescent="0.3">
      <c r="A152" s="127" t="s">
        <v>144</v>
      </c>
      <c r="B152" s="225" t="s">
        <v>231</v>
      </c>
      <c r="C152" s="128" t="s">
        <v>550</v>
      </c>
      <c r="D152" s="233">
        <v>53400000</v>
      </c>
      <c r="E152" s="121">
        <v>0</v>
      </c>
      <c r="F152" s="257">
        <v>21360000</v>
      </c>
      <c r="G152" s="49">
        <f t="shared" si="2"/>
        <v>32040000</v>
      </c>
    </row>
    <row r="153" spans="1:7" ht="46.8" x14ac:dyDescent="0.3">
      <c r="A153" s="148" t="s">
        <v>144</v>
      </c>
      <c r="B153" s="222" t="s">
        <v>796</v>
      </c>
      <c r="C153" s="124" t="s">
        <v>562</v>
      </c>
      <c r="D153" s="244">
        <v>53024076</v>
      </c>
      <c r="E153" s="133">
        <v>52693427</v>
      </c>
      <c r="F153" s="257">
        <v>330649</v>
      </c>
      <c r="G153" s="49">
        <f t="shared" si="2"/>
        <v>52693427</v>
      </c>
    </row>
    <row r="154" spans="1:7" ht="15.6" x14ac:dyDescent="0.3">
      <c r="A154" s="137" t="s">
        <v>142</v>
      </c>
      <c r="B154" s="223" t="s">
        <v>420</v>
      </c>
      <c r="C154" s="129" t="s">
        <v>191</v>
      </c>
      <c r="D154" s="233">
        <v>52000000</v>
      </c>
      <c r="E154" s="121">
        <v>0</v>
      </c>
      <c r="F154" s="257">
        <v>10400000</v>
      </c>
      <c r="G154" s="49">
        <f t="shared" si="2"/>
        <v>41600000</v>
      </c>
    </row>
    <row r="155" spans="1:7" ht="15.6" x14ac:dyDescent="0.3">
      <c r="A155" s="153" t="s">
        <v>144</v>
      </c>
      <c r="B155" s="222" t="s">
        <v>672</v>
      </c>
      <c r="C155" s="124" t="s">
        <v>562</v>
      </c>
      <c r="D155" s="244">
        <v>51306408</v>
      </c>
      <c r="E155" s="133">
        <v>43894514</v>
      </c>
      <c r="F155" s="257">
        <v>7411894</v>
      </c>
      <c r="G155" s="49">
        <f t="shared" si="2"/>
        <v>43894514</v>
      </c>
    </row>
    <row r="156" spans="1:7" ht="15.6" x14ac:dyDescent="0.3">
      <c r="A156" s="151" t="s">
        <v>144</v>
      </c>
      <c r="B156" s="223" t="s">
        <v>577</v>
      </c>
      <c r="C156" s="115" t="s">
        <v>558</v>
      </c>
      <c r="D156" s="233">
        <v>50050401</v>
      </c>
      <c r="E156" s="121">
        <v>0</v>
      </c>
      <c r="F156" s="257">
        <v>50050401</v>
      </c>
      <c r="G156" s="49">
        <f t="shared" si="2"/>
        <v>0</v>
      </c>
    </row>
    <row r="157" spans="1:7" ht="31.2" x14ac:dyDescent="0.3">
      <c r="A157" s="153" t="s">
        <v>144</v>
      </c>
      <c r="B157" s="222" t="s">
        <v>579</v>
      </c>
      <c r="C157" s="124" t="s">
        <v>562</v>
      </c>
      <c r="D157" s="244">
        <v>50000000</v>
      </c>
      <c r="E157" s="133">
        <v>0</v>
      </c>
      <c r="F157" s="257">
        <v>50000000</v>
      </c>
      <c r="G157" s="49">
        <f t="shared" si="2"/>
        <v>0</v>
      </c>
    </row>
    <row r="158" spans="1:7" ht="15.6" x14ac:dyDescent="0.3">
      <c r="A158" s="127" t="s">
        <v>144</v>
      </c>
      <c r="B158" s="225" t="s">
        <v>249</v>
      </c>
      <c r="C158" s="128" t="s">
        <v>204</v>
      </c>
      <c r="D158" s="233">
        <v>49333500</v>
      </c>
      <c r="E158" s="121">
        <v>0</v>
      </c>
      <c r="F158" s="257">
        <v>49333500</v>
      </c>
      <c r="G158" s="49">
        <f t="shared" si="2"/>
        <v>0</v>
      </c>
    </row>
    <row r="159" spans="1:7" ht="15.6" x14ac:dyDescent="0.3">
      <c r="A159" s="127" t="s">
        <v>144</v>
      </c>
      <c r="B159" s="225" t="s">
        <v>584</v>
      </c>
      <c r="C159" s="128" t="s">
        <v>585</v>
      </c>
      <c r="D159" s="233">
        <v>48813739</v>
      </c>
      <c r="E159" s="121">
        <v>0</v>
      </c>
      <c r="F159" s="257">
        <v>48813739</v>
      </c>
      <c r="G159" s="49">
        <f t="shared" si="2"/>
        <v>0</v>
      </c>
    </row>
    <row r="160" spans="1:7" ht="15.6" x14ac:dyDescent="0.3">
      <c r="A160" s="127" t="s">
        <v>144</v>
      </c>
      <c r="B160" s="225" t="s">
        <v>586</v>
      </c>
      <c r="C160" s="128" t="s">
        <v>550</v>
      </c>
      <c r="D160" s="233">
        <v>47940423</v>
      </c>
      <c r="E160" s="121">
        <v>0</v>
      </c>
      <c r="F160" s="257">
        <v>47940423</v>
      </c>
      <c r="G160" s="49">
        <f t="shared" si="2"/>
        <v>0</v>
      </c>
    </row>
    <row r="161" spans="1:7" ht="31.2" x14ac:dyDescent="0.3">
      <c r="A161" s="127" t="s">
        <v>144</v>
      </c>
      <c r="B161" s="225" t="s">
        <v>587</v>
      </c>
      <c r="C161" s="128" t="s">
        <v>550</v>
      </c>
      <c r="D161" s="233">
        <v>47760000</v>
      </c>
      <c r="E161" s="121">
        <v>0</v>
      </c>
      <c r="F161" s="257">
        <v>47760000</v>
      </c>
      <c r="G161" s="49">
        <f t="shared" si="2"/>
        <v>0</v>
      </c>
    </row>
    <row r="162" spans="1:7" ht="15.6" x14ac:dyDescent="0.3">
      <c r="A162" s="136" t="s">
        <v>144</v>
      </c>
      <c r="B162" s="223" t="s">
        <v>394</v>
      </c>
      <c r="C162" s="120" t="s">
        <v>550</v>
      </c>
      <c r="D162" s="233">
        <v>46636495</v>
      </c>
      <c r="E162" s="121">
        <v>0</v>
      </c>
      <c r="F162" s="257">
        <v>46636495</v>
      </c>
      <c r="G162" s="49">
        <f t="shared" si="2"/>
        <v>0</v>
      </c>
    </row>
    <row r="163" spans="1:7" ht="15.6" x14ac:dyDescent="0.3">
      <c r="A163" s="136" t="s">
        <v>144</v>
      </c>
      <c r="B163" s="223" t="s">
        <v>410</v>
      </c>
      <c r="C163" s="120" t="s">
        <v>558</v>
      </c>
      <c r="D163" s="233">
        <v>45009783</v>
      </c>
      <c r="E163" s="121">
        <v>0</v>
      </c>
      <c r="F163" s="257">
        <v>45009783</v>
      </c>
      <c r="G163" s="49">
        <f t="shared" si="2"/>
        <v>0</v>
      </c>
    </row>
    <row r="164" spans="1:7" x14ac:dyDescent="0.3">
      <c r="A164" s="152" t="s">
        <v>144</v>
      </c>
      <c r="B164" s="231" t="s">
        <v>622</v>
      </c>
      <c r="C164" s="111" t="s">
        <v>148</v>
      </c>
      <c r="D164" s="245">
        <v>44997336</v>
      </c>
      <c r="E164" s="112">
        <v>5699238</v>
      </c>
      <c r="F164" s="260">
        <v>25000000</v>
      </c>
      <c r="G164" s="49">
        <f t="shared" si="2"/>
        <v>19997336</v>
      </c>
    </row>
    <row r="165" spans="1:7" ht="15.6" x14ac:dyDescent="0.3">
      <c r="A165" s="127" t="s">
        <v>144</v>
      </c>
      <c r="B165" s="225" t="s">
        <v>248</v>
      </c>
      <c r="C165" s="128" t="s">
        <v>550</v>
      </c>
      <c r="D165" s="233">
        <v>44387393</v>
      </c>
      <c r="E165" s="121">
        <v>28144080</v>
      </c>
      <c r="F165" s="257">
        <v>16243313</v>
      </c>
      <c r="G165" s="49">
        <f t="shared" si="2"/>
        <v>28144080</v>
      </c>
    </row>
    <row r="166" spans="1:7" ht="15.6" x14ac:dyDescent="0.3">
      <c r="A166" s="151" t="s">
        <v>144</v>
      </c>
      <c r="B166" s="223" t="s">
        <v>624</v>
      </c>
      <c r="C166" s="115" t="s">
        <v>558</v>
      </c>
      <c r="D166" s="233">
        <v>44299826</v>
      </c>
      <c r="E166" s="121">
        <v>0</v>
      </c>
      <c r="F166" s="257">
        <v>25000000</v>
      </c>
      <c r="G166" s="49">
        <f t="shared" si="2"/>
        <v>19299826</v>
      </c>
    </row>
    <row r="167" spans="1:7" ht="31.2" x14ac:dyDescent="0.3">
      <c r="A167" s="151" t="s">
        <v>142</v>
      </c>
      <c r="B167" s="222" t="s">
        <v>636</v>
      </c>
      <c r="C167" s="115" t="s">
        <v>558</v>
      </c>
      <c r="D167" s="243">
        <v>43393000</v>
      </c>
      <c r="E167" s="121">
        <v>0</v>
      </c>
      <c r="F167" s="257">
        <v>17357200</v>
      </c>
      <c r="G167" s="49">
        <f t="shared" si="2"/>
        <v>26035800</v>
      </c>
    </row>
    <row r="168" spans="1:7" ht="31.2" x14ac:dyDescent="0.3">
      <c r="A168" s="148" t="s">
        <v>144</v>
      </c>
      <c r="B168" s="222" t="s">
        <v>359</v>
      </c>
      <c r="C168" s="116" t="s">
        <v>562</v>
      </c>
      <c r="D168" s="244">
        <v>40000000</v>
      </c>
      <c r="E168" s="121">
        <v>0</v>
      </c>
      <c r="F168" s="257">
        <v>8000000</v>
      </c>
      <c r="G168" s="49">
        <f t="shared" si="2"/>
        <v>32000000</v>
      </c>
    </row>
    <row r="169" spans="1:7" ht="15.6" x14ac:dyDescent="0.3">
      <c r="A169" s="127" t="s">
        <v>142</v>
      </c>
      <c r="B169" s="228" t="s">
        <v>319</v>
      </c>
      <c r="C169" s="128" t="s">
        <v>558</v>
      </c>
      <c r="D169" s="243">
        <v>39900000</v>
      </c>
      <c r="E169" s="121">
        <v>0</v>
      </c>
      <c r="F169" s="257">
        <v>15960000</v>
      </c>
      <c r="G169" s="49">
        <f t="shared" si="2"/>
        <v>23940000</v>
      </c>
    </row>
    <row r="170" spans="1:7" ht="15.6" x14ac:dyDescent="0.3">
      <c r="A170" s="127" t="s">
        <v>144</v>
      </c>
      <c r="B170" s="225" t="s">
        <v>594</v>
      </c>
      <c r="C170" s="128" t="s">
        <v>550</v>
      </c>
      <c r="D170" s="233">
        <v>39627620</v>
      </c>
      <c r="E170" s="121">
        <v>0</v>
      </c>
      <c r="F170" s="257">
        <v>39627620</v>
      </c>
      <c r="G170" s="49">
        <f t="shared" si="2"/>
        <v>0</v>
      </c>
    </row>
    <row r="171" spans="1:7" ht="31.2" x14ac:dyDescent="0.3">
      <c r="A171" s="151" t="s">
        <v>144</v>
      </c>
      <c r="B171" s="222" t="s">
        <v>607</v>
      </c>
      <c r="C171" s="115" t="s">
        <v>550</v>
      </c>
      <c r="D171" s="243">
        <v>38591596</v>
      </c>
      <c r="E171" s="117">
        <v>6300967</v>
      </c>
      <c r="F171" s="259">
        <v>32290629</v>
      </c>
      <c r="G171" s="49">
        <f t="shared" si="2"/>
        <v>6300967</v>
      </c>
    </row>
    <row r="172" spans="1:7" ht="31.2" x14ac:dyDescent="0.3">
      <c r="A172" s="127" t="s">
        <v>144</v>
      </c>
      <c r="B172" s="225" t="s">
        <v>598</v>
      </c>
      <c r="C172" s="128" t="s">
        <v>550</v>
      </c>
      <c r="D172" s="233">
        <v>37470750</v>
      </c>
      <c r="E172" s="121">
        <v>0</v>
      </c>
      <c r="F172" s="257">
        <v>37470750</v>
      </c>
      <c r="G172" s="49">
        <f t="shared" si="2"/>
        <v>0</v>
      </c>
    </row>
    <row r="173" spans="1:7" ht="31.2" x14ac:dyDescent="0.3">
      <c r="A173" s="127" t="s">
        <v>144</v>
      </c>
      <c r="B173" s="225" t="s">
        <v>605</v>
      </c>
      <c r="C173" s="120" t="s">
        <v>203</v>
      </c>
      <c r="D173" s="233">
        <v>36000000</v>
      </c>
      <c r="E173" s="121">
        <v>3601981</v>
      </c>
      <c r="F173" s="257">
        <v>32398019</v>
      </c>
      <c r="G173" s="49">
        <f t="shared" si="2"/>
        <v>3601981</v>
      </c>
    </row>
    <row r="174" spans="1:7" ht="31.2" x14ac:dyDescent="0.3">
      <c r="A174" s="153" t="s">
        <v>144</v>
      </c>
      <c r="B174" s="222" t="s">
        <v>645</v>
      </c>
      <c r="C174" s="124" t="s">
        <v>562</v>
      </c>
      <c r="D174" s="244">
        <v>35035735</v>
      </c>
      <c r="E174" s="133">
        <v>4083526</v>
      </c>
      <c r="F174" s="257">
        <v>15000000</v>
      </c>
      <c r="G174" s="49">
        <f t="shared" si="2"/>
        <v>20035735</v>
      </c>
    </row>
    <row r="175" spans="1:7" ht="15.6" x14ac:dyDescent="0.3">
      <c r="A175" s="137" t="s">
        <v>142</v>
      </c>
      <c r="B175" s="223" t="s">
        <v>412</v>
      </c>
      <c r="C175" s="129" t="s">
        <v>413</v>
      </c>
      <c r="D175" s="244">
        <v>35000000</v>
      </c>
      <c r="E175" s="121">
        <v>0</v>
      </c>
      <c r="F175" s="257">
        <v>7000000</v>
      </c>
      <c r="G175" s="49">
        <f t="shared" si="2"/>
        <v>28000000</v>
      </c>
    </row>
    <row r="176" spans="1:7" ht="31.2" x14ac:dyDescent="0.3">
      <c r="A176" s="136" t="s">
        <v>144</v>
      </c>
      <c r="B176" s="223" t="s">
        <v>383</v>
      </c>
      <c r="C176" s="120" t="s">
        <v>191</v>
      </c>
      <c r="D176" s="233">
        <v>34284000</v>
      </c>
      <c r="E176" s="121">
        <v>18300000</v>
      </c>
      <c r="F176" s="257">
        <v>15984000</v>
      </c>
      <c r="G176" s="49">
        <f t="shared" si="2"/>
        <v>18300000</v>
      </c>
    </row>
    <row r="177" spans="1:7" ht="15.6" x14ac:dyDescent="0.3">
      <c r="A177" s="136" t="s">
        <v>144</v>
      </c>
      <c r="B177" s="223" t="s">
        <v>385</v>
      </c>
      <c r="C177" s="120" t="s">
        <v>386</v>
      </c>
      <c r="D177" s="233">
        <v>34000000</v>
      </c>
      <c r="E177" s="121">
        <v>0</v>
      </c>
      <c r="F177" s="257">
        <v>34000000</v>
      </c>
      <c r="G177" s="49">
        <f t="shared" si="2"/>
        <v>0</v>
      </c>
    </row>
    <row r="178" spans="1:7" ht="15.6" x14ac:dyDescent="0.3">
      <c r="A178" s="136" t="s">
        <v>144</v>
      </c>
      <c r="B178" s="223" t="s">
        <v>675</v>
      </c>
      <c r="C178" s="120" t="s">
        <v>386</v>
      </c>
      <c r="D178" s="233">
        <v>33614042</v>
      </c>
      <c r="E178" s="121">
        <v>26601276</v>
      </c>
      <c r="F178" s="257">
        <v>7012766</v>
      </c>
      <c r="G178" s="49">
        <f t="shared" si="2"/>
        <v>26601276</v>
      </c>
    </row>
    <row r="179" spans="1:7" ht="31.2" x14ac:dyDescent="0.3">
      <c r="A179" s="127" t="s">
        <v>144</v>
      </c>
      <c r="B179" s="225" t="s">
        <v>275</v>
      </c>
      <c r="C179" s="128" t="s">
        <v>571</v>
      </c>
      <c r="D179" s="233">
        <v>33374769</v>
      </c>
      <c r="E179" s="121">
        <v>14171400</v>
      </c>
      <c r="F179" s="257">
        <v>19203369</v>
      </c>
      <c r="G179" s="49">
        <f t="shared" si="2"/>
        <v>14171400</v>
      </c>
    </row>
    <row r="180" spans="1:7" ht="15.6" x14ac:dyDescent="0.3">
      <c r="A180" s="153" t="s">
        <v>144</v>
      </c>
      <c r="B180" s="222" t="s">
        <v>349</v>
      </c>
      <c r="C180" s="124" t="s">
        <v>562</v>
      </c>
      <c r="D180" s="244">
        <v>33218769</v>
      </c>
      <c r="E180" s="133">
        <v>16072560</v>
      </c>
      <c r="F180" s="257">
        <v>10000000</v>
      </c>
      <c r="G180" s="49">
        <f t="shared" si="2"/>
        <v>23218769</v>
      </c>
    </row>
    <row r="181" spans="1:7" ht="31.2" x14ac:dyDescent="0.3">
      <c r="A181" s="153" t="s">
        <v>144</v>
      </c>
      <c r="B181" s="222" t="s">
        <v>355</v>
      </c>
      <c r="C181" s="124" t="s">
        <v>562</v>
      </c>
      <c r="D181" s="244">
        <v>31337987</v>
      </c>
      <c r="E181" s="133">
        <v>28241391</v>
      </c>
      <c r="F181" s="257">
        <v>3096596</v>
      </c>
      <c r="G181" s="49">
        <f t="shared" si="2"/>
        <v>28241391</v>
      </c>
    </row>
    <row r="182" spans="1:7" ht="31.2" x14ac:dyDescent="0.3">
      <c r="A182" s="137" t="s">
        <v>144</v>
      </c>
      <c r="B182" s="223" t="s">
        <v>367</v>
      </c>
      <c r="C182" s="138" t="s">
        <v>550</v>
      </c>
      <c r="D182" s="233">
        <v>31254711</v>
      </c>
      <c r="E182" s="121">
        <v>12953608</v>
      </c>
      <c r="F182" s="257">
        <v>18301103</v>
      </c>
      <c r="G182" s="49">
        <f t="shared" si="2"/>
        <v>12953608</v>
      </c>
    </row>
    <row r="183" spans="1:7" ht="15.6" x14ac:dyDescent="0.3">
      <c r="A183" s="127" t="s">
        <v>144</v>
      </c>
      <c r="B183" s="225" t="s">
        <v>305</v>
      </c>
      <c r="C183" s="128" t="s">
        <v>571</v>
      </c>
      <c r="D183" s="233">
        <v>30772065</v>
      </c>
      <c r="E183" s="121">
        <v>0</v>
      </c>
      <c r="F183" s="257">
        <v>30772065</v>
      </c>
      <c r="G183" s="49">
        <f t="shared" si="2"/>
        <v>0</v>
      </c>
    </row>
    <row r="184" spans="1:7" ht="15.6" x14ac:dyDescent="0.3">
      <c r="A184" s="137" t="s">
        <v>142</v>
      </c>
      <c r="B184" s="223" t="s">
        <v>680</v>
      </c>
      <c r="C184" s="129" t="s">
        <v>681</v>
      </c>
      <c r="D184" s="233">
        <v>30000000</v>
      </c>
      <c r="E184" s="121">
        <v>0</v>
      </c>
      <c r="F184" s="257">
        <v>6000000</v>
      </c>
      <c r="G184" s="49">
        <f t="shared" si="2"/>
        <v>24000000</v>
      </c>
    </row>
    <row r="185" spans="1:7" x14ac:dyDescent="0.3">
      <c r="A185" s="152" t="s">
        <v>144</v>
      </c>
      <c r="B185" s="231" t="s">
        <v>149</v>
      </c>
      <c r="C185" s="111" t="s">
        <v>143</v>
      </c>
      <c r="D185" s="245">
        <v>29598000</v>
      </c>
      <c r="E185" s="112">
        <v>24078000</v>
      </c>
      <c r="F185" s="260">
        <v>5520000</v>
      </c>
      <c r="G185" s="49">
        <f t="shared" si="2"/>
        <v>24078000</v>
      </c>
    </row>
    <row r="186" spans="1:7" ht="31.2" x14ac:dyDescent="0.3">
      <c r="A186" s="148" t="s">
        <v>142</v>
      </c>
      <c r="B186" s="223" t="s">
        <v>611</v>
      </c>
      <c r="C186" s="120" t="s">
        <v>612</v>
      </c>
      <c r="D186" s="233">
        <v>29399836</v>
      </c>
      <c r="E186" s="133">
        <v>0</v>
      </c>
      <c r="F186" s="257">
        <v>29399836</v>
      </c>
      <c r="G186" s="49">
        <f t="shared" si="2"/>
        <v>0</v>
      </c>
    </row>
    <row r="187" spans="1:7" ht="15.6" x14ac:dyDescent="0.3">
      <c r="A187" s="136" t="s">
        <v>144</v>
      </c>
      <c r="B187" s="222" t="s">
        <v>837</v>
      </c>
      <c r="C187" s="138" t="s">
        <v>550</v>
      </c>
      <c r="D187" s="233">
        <v>28657466</v>
      </c>
      <c r="E187" s="121">
        <v>28623036</v>
      </c>
      <c r="F187" s="257">
        <v>34430</v>
      </c>
      <c r="G187" s="49">
        <f t="shared" si="2"/>
        <v>28623036</v>
      </c>
    </row>
    <row r="188" spans="1:7" ht="31.2" x14ac:dyDescent="0.3">
      <c r="A188" s="136" t="s">
        <v>144</v>
      </c>
      <c r="B188" s="223" t="s">
        <v>614</v>
      </c>
      <c r="C188" s="138" t="s">
        <v>550</v>
      </c>
      <c r="D188" s="233">
        <v>28000000</v>
      </c>
      <c r="E188" s="121">
        <v>0</v>
      </c>
      <c r="F188" s="257">
        <v>28000000</v>
      </c>
      <c r="G188" s="49">
        <f t="shared" si="2"/>
        <v>0</v>
      </c>
    </row>
    <row r="189" spans="1:7" ht="15.6" x14ac:dyDescent="0.3">
      <c r="A189" s="151" t="s">
        <v>144</v>
      </c>
      <c r="B189" s="230" t="s">
        <v>616</v>
      </c>
      <c r="C189" s="120" t="s">
        <v>192</v>
      </c>
      <c r="D189" s="233">
        <v>27027458</v>
      </c>
      <c r="E189" s="121">
        <v>0</v>
      </c>
      <c r="F189" s="257">
        <v>27027458</v>
      </c>
      <c r="G189" s="49">
        <f t="shared" si="2"/>
        <v>0</v>
      </c>
    </row>
    <row r="190" spans="1:7" x14ac:dyDescent="0.3">
      <c r="A190" s="152" t="s">
        <v>144</v>
      </c>
      <c r="B190" s="231" t="s">
        <v>150</v>
      </c>
      <c r="C190" s="111" t="s">
        <v>151</v>
      </c>
      <c r="D190" s="245">
        <v>27000000</v>
      </c>
      <c r="E190" s="112">
        <v>0</v>
      </c>
      <c r="F190" s="260">
        <v>27000000</v>
      </c>
      <c r="G190" s="49">
        <f t="shared" si="2"/>
        <v>0</v>
      </c>
    </row>
    <row r="191" spans="1:7" ht="15.6" x14ac:dyDescent="0.3">
      <c r="A191" s="127" t="s">
        <v>144</v>
      </c>
      <c r="B191" s="225" t="s">
        <v>268</v>
      </c>
      <c r="C191" s="128" t="s">
        <v>571</v>
      </c>
      <c r="D191" s="233">
        <v>26987093</v>
      </c>
      <c r="E191" s="121">
        <v>21739372</v>
      </c>
      <c r="F191" s="257">
        <v>5247721</v>
      </c>
      <c r="G191" s="49">
        <f t="shared" si="2"/>
        <v>21739372</v>
      </c>
    </row>
    <row r="192" spans="1:7" ht="15.6" x14ac:dyDescent="0.3">
      <c r="A192" s="127" t="s">
        <v>144</v>
      </c>
      <c r="B192" s="225" t="s">
        <v>238</v>
      </c>
      <c r="C192" s="128" t="s">
        <v>239</v>
      </c>
      <c r="D192" s="233">
        <v>26808800</v>
      </c>
      <c r="E192" s="121">
        <v>0</v>
      </c>
      <c r="F192" s="257">
        <v>26808800</v>
      </c>
      <c r="G192" s="49">
        <f t="shared" si="2"/>
        <v>0</v>
      </c>
    </row>
    <row r="193" spans="1:7" ht="15.6" x14ac:dyDescent="0.3">
      <c r="A193" s="136" t="s">
        <v>144</v>
      </c>
      <c r="B193" s="223" t="s">
        <v>381</v>
      </c>
      <c r="C193" s="120" t="s">
        <v>550</v>
      </c>
      <c r="D193" s="233">
        <v>25803893</v>
      </c>
      <c r="E193" s="121">
        <v>11501760</v>
      </c>
      <c r="F193" s="257">
        <v>14302133</v>
      </c>
      <c r="G193" s="49">
        <f t="shared" si="2"/>
        <v>11501760</v>
      </c>
    </row>
    <row r="194" spans="1:7" ht="31.2" x14ac:dyDescent="0.3">
      <c r="A194" s="136" t="s">
        <v>144</v>
      </c>
      <c r="B194" s="223" t="s">
        <v>389</v>
      </c>
      <c r="C194" s="120" t="s">
        <v>550</v>
      </c>
      <c r="D194" s="233">
        <v>25000000</v>
      </c>
      <c r="E194" s="121">
        <v>0</v>
      </c>
      <c r="F194" s="257">
        <v>20000000</v>
      </c>
      <c r="G194" s="49">
        <f t="shared" si="2"/>
        <v>5000000</v>
      </c>
    </row>
    <row r="195" spans="1:7" x14ac:dyDescent="0.3">
      <c r="A195" s="152" t="s">
        <v>142</v>
      </c>
      <c r="B195" s="231" t="s">
        <v>152</v>
      </c>
      <c r="C195" s="111" t="s">
        <v>143</v>
      </c>
      <c r="D195" s="246">
        <v>25000000</v>
      </c>
      <c r="E195" s="112"/>
      <c r="F195" s="261">
        <v>10000000</v>
      </c>
      <c r="G195" s="49">
        <f t="shared" si="2"/>
        <v>15000000</v>
      </c>
    </row>
    <row r="196" spans="1:7" ht="15.6" x14ac:dyDescent="0.3">
      <c r="A196" s="137" t="s">
        <v>142</v>
      </c>
      <c r="B196" s="223" t="s">
        <v>695</v>
      </c>
      <c r="C196" s="129" t="s">
        <v>681</v>
      </c>
      <c r="D196" s="233">
        <v>24599183</v>
      </c>
      <c r="E196" s="121">
        <v>0</v>
      </c>
      <c r="F196" s="257">
        <v>4919836.6000000006</v>
      </c>
      <c r="G196" s="49">
        <f t="shared" ref="G196:G259" si="3">D196-F196</f>
        <v>19679346.399999999</v>
      </c>
    </row>
    <row r="197" spans="1:7" ht="15.6" x14ac:dyDescent="0.3">
      <c r="A197" s="148" t="s">
        <v>142</v>
      </c>
      <c r="B197" s="223" t="s">
        <v>508</v>
      </c>
      <c r="C197" s="120" t="s">
        <v>148</v>
      </c>
      <c r="D197" s="233">
        <v>24431250</v>
      </c>
      <c r="E197" s="133">
        <v>0</v>
      </c>
      <c r="F197" s="257">
        <v>24431250</v>
      </c>
      <c r="G197" s="49">
        <f t="shared" si="3"/>
        <v>0</v>
      </c>
    </row>
    <row r="198" spans="1:7" ht="15.6" x14ac:dyDescent="0.3">
      <c r="A198" s="137" t="s">
        <v>142</v>
      </c>
      <c r="B198" s="223" t="s">
        <v>698</v>
      </c>
      <c r="C198" s="129" t="s">
        <v>681</v>
      </c>
      <c r="D198" s="233">
        <v>23921964</v>
      </c>
      <c r="E198" s="121">
        <v>0</v>
      </c>
      <c r="F198" s="257">
        <v>4784392.8</v>
      </c>
      <c r="G198" s="49">
        <f t="shared" si="3"/>
        <v>19137571.199999999</v>
      </c>
    </row>
    <row r="199" spans="1:7" ht="15.6" x14ac:dyDescent="0.3">
      <c r="A199" s="148" t="s">
        <v>144</v>
      </c>
      <c r="B199" s="223" t="s">
        <v>495</v>
      </c>
      <c r="C199" s="120" t="s">
        <v>558</v>
      </c>
      <c r="D199" s="233">
        <v>23683968</v>
      </c>
      <c r="E199" s="133">
        <v>0</v>
      </c>
      <c r="F199" s="257">
        <v>23683968</v>
      </c>
      <c r="G199" s="49">
        <f t="shared" si="3"/>
        <v>0</v>
      </c>
    </row>
    <row r="200" spans="1:7" ht="15.6" x14ac:dyDescent="0.3">
      <c r="A200" s="151" t="s">
        <v>142</v>
      </c>
      <c r="B200" s="222" t="s">
        <v>626</v>
      </c>
      <c r="C200" s="120" t="s">
        <v>203</v>
      </c>
      <c r="D200" s="243">
        <v>23159784</v>
      </c>
      <c r="E200" s="121">
        <v>0</v>
      </c>
      <c r="F200" s="257">
        <v>23159784</v>
      </c>
      <c r="G200" s="49">
        <f t="shared" si="3"/>
        <v>0</v>
      </c>
    </row>
    <row r="201" spans="1:7" ht="28.8" x14ac:dyDescent="0.3">
      <c r="A201" s="152" t="s">
        <v>144</v>
      </c>
      <c r="B201" s="229" t="s">
        <v>153</v>
      </c>
      <c r="C201" s="111" t="s">
        <v>154</v>
      </c>
      <c r="D201" s="245">
        <v>23000000</v>
      </c>
      <c r="E201" s="112">
        <v>0</v>
      </c>
      <c r="F201" s="260">
        <v>23000000</v>
      </c>
      <c r="G201" s="49">
        <f t="shared" si="3"/>
        <v>0</v>
      </c>
    </row>
    <row r="202" spans="1:7" ht="57.6" x14ac:dyDescent="0.3">
      <c r="A202" s="152" t="s">
        <v>144</v>
      </c>
      <c r="B202" s="229" t="s">
        <v>644</v>
      </c>
      <c r="C202" s="111" t="s">
        <v>155</v>
      </c>
      <c r="D202" s="245">
        <v>23000000</v>
      </c>
      <c r="E202" s="112">
        <v>0</v>
      </c>
      <c r="F202" s="260">
        <v>15000000</v>
      </c>
      <c r="G202" s="49">
        <f t="shared" si="3"/>
        <v>8000000</v>
      </c>
    </row>
    <row r="203" spans="1:7" ht="15.6" x14ac:dyDescent="0.3">
      <c r="A203" s="127" t="s">
        <v>144</v>
      </c>
      <c r="B203" s="225" t="s">
        <v>262</v>
      </c>
      <c r="C203" s="128" t="s">
        <v>571</v>
      </c>
      <c r="D203" s="233">
        <v>22199280</v>
      </c>
      <c r="E203" s="121">
        <v>9599532</v>
      </c>
      <c r="F203" s="257">
        <v>12599748</v>
      </c>
      <c r="G203" s="49">
        <f t="shared" si="3"/>
        <v>9599532</v>
      </c>
    </row>
    <row r="204" spans="1:7" ht="31.2" x14ac:dyDescent="0.3">
      <c r="A204" s="127" t="s">
        <v>144</v>
      </c>
      <c r="B204" s="225" t="s">
        <v>646</v>
      </c>
      <c r="C204" s="128" t="s">
        <v>550</v>
      </c>
      <c r="D204" s="233">
        <v>22151521</v>
      </c>
      <c r="E204" s="121">
        <v>7208940</v>
      </c>
      <c r="F204" s="257">
        <v>14942581</v>
      </c>
      <c r="G204" s="49">
        <f t="shared" si="3"/>
        <v>7208940</v>
      </c>
    </row>
    <row r="205" spans="1:7" ht="15.6" x14ac:dyDescent="0.3">
      <c r="A205" s="127" t="s">
        <v>144</v>
      </c>
      <c r="B205" s="225" t="s">
        <v>281</v>
      </c>
      <c r="C205" s="128" t="s">
        <v>571</v>
      </c>
      <c r="D205" s="233">
        <v>21315452</v>
      </c>
      <c r="E205" s="121">
        <v>0</v>
      </c>
      <c r="F205" s="257">
        <v>21315452</v>
      </c>
      <c r="G205" s="49">
        <f t="shared" si="3"/>
        <v>0</v>
      </c>
    </row>
    <row r="206" spans="1:7" ht="15.6" x14ac:dyDescent="0.3">
      <c r="A206" s="136" t="s">
        <v>144</v>
      </c>
      <c r="B206" s="223" t="s">
        <v>371</v>
      </c>
      <c r="C206" s="138" t="s">
        <v>550</v>
      </c>
      <c r="D206" s="233">
        <v>21250000</v>
      </c>
      <c r="E206" s="121">
        <v>0</v>
      </c>
      <c r="F206" s="257">
        <v>21250000</v>
      </c>
      <c r="G206" s="49">
        <f t="shared" si="3"/>
        <v>0</v>
      </c>
    </row>
    <row r="207" spans="1:7" ht="15.6" x14ac:dyDescent="0.3">
      <c r="A207" s="151" t="s">
        <v>142</v>
      </c>
      <c r="B207" s="222" t="s">
        <v>669</v>
      </c>
      <c r="C207" s="115" t="s">
        <v>558</v>
      </c>
      <c r="D207" s="243">
        <v>21074436</v>
      </c>
      <c r="E207" s="121">
        <v>0</v>
      </c>
      <c r="F207" s="257">
        <v>8429774</v>
      </c>
      <c r="G207" s="49">
        <f t="shared" si="3"/>
        <v>12644662</v>
      </c>
    </row>
    <row r="208" spans="1:7" ht="15.6" x14ac:dyDescent="0.3">
      <c r="A208" s="127" t="s">
        <v>144</v>
      </c>
      <c r="B208" s="225" t="s">
        <v>251</v>
      </c>
      <c r="C208" s="128" t="s">
        <v>571</v>
      </c>
      <c r="D208" s="233">
        <v>20999808</v>
      </c>
      <c r="E208" s="121">
        <v>17202576</v>
      </c>
      <c r="F208" s="257">
        <v>3797232</v>
      </c>
      <c r="G208" s="49">
        <f t="shared" si="3"/>
        <v>17202576</v>
      </c>
    </row>
    <row r="209" spans="1:7" ht="15.6" x14ac:dyDescent="0.3">
      <c r="A209" s="153" t="s">
        <v>144</v>
      </c>
      <c r="B209" s="223" t="s">
        <v>724</v>
      </c>
      <c r="C209" s="146" t="s">
        <v>558</v>
      </c>
      <c r="D209" s="233">
        <v>20934107</v>
      </c>
      <c r="E209" s="133">
        <v>18217336</v>
      </c>
      <c r="F209" s="257">
        <v>2716771</v>
      </c>
      <c r="G209" s="49">
        <f t="shared" si="3"/>
        <v>18217336</v>
      </c>
    </row>
    <row r="210" spans="1:7" ht="15.6" x14ac:dyDescent="0.3">
      <c r="A210" s="127" t="s">
        <v>144</v>
      </c>
      <c r="B210" s="225" t="s">
        <v>269</v>
      </c>
      <c r="C210" s="128" t="s">
        <v>571</v>
      </c>
      <c r="D210" s="233">
        <v>20453173</v>
      </c>
      <c r="E210" s="121">
        <v>0</v>
      </c>
      <c r="F210" s="257">
        <v>20453173</v>
      </c>
      <c r="G210" s="49">
        <f t="shared" si="3"/>
        <v>0</v>
      </c>
    </row>
    <row r="211" spans="1:7" ht="15.6" x14ac:dyDescent="0.3">
      <c r="A211" s="150" t="s">
        <v>144</v>
      </c>
      <c r="B211" s="228" t="s">
        <v>441</v>
      </c>
      <c r="C211" s="128" t="s">
        <v>632</v>
      </c>
      <c r="D211" s="233">
        <v>20321502</v>
      </c>
      <c r="E211" s="122">
        <v>0</v>
      </c>
      <c r="F211" s="257">
        <v>20321502</v>
      </c>
      <c r="G211" s="49">
        <f t="shared" si="3"/>
        <v>0</v>
      </c>
    </row>
    <row r="212" spans="1:7" ht="15.6" x14ac:dyDescent="0.3">
      <c r="A212" s="148" t="s">
        <v>144</v>
      </c>
      <c r="B212" s="223" t="s">
        <v>633</v>
      </c>
      <c r="C212" s="120" t="s">
        <v>558</v>
      </c>
      <c r="D212" s="233">
        <v>20195976</v>
      </c>
      <c r="E212" s="133">
        <v>0</v>
      </c>
      <c r="F212" s="257">
        <v>20195976</v>
      </c>
      <c r="G212" s="49">
        <f t="shared" si="3"/>
        <v>0</v>
      </c>
    </row>
    <row r="213" spans="1:7" ht="15.6" x14ac:dyDescent="0.3">
      <c r="A213" s="151" t="s">
        <v>144</v>
      </c>
      <c r="B213" s="230" t="s">
        <v>193</v>
      </c>
      <c r="C213" s="120" t="s">
        <v>191</v>
      </c>
      <c r="D213" s="233">
        <v>20000000</v>
      </c>
      <c r="E213" s="121">
        <v>0</v>
      </c>
      <c r="F213" s="257">
        <v>20000000</v>
      </c>
      <c r="G213" s="49">
        <f t="shared" si="3"/>
        <v>0</v>
      </c>
    </row>
    <row r="214" spans="1:7" ht="15.6" x14ac:dyDescent="0.3">
      <c r="A214" s="127" t="s">
        <v>144</v>
      </c>
      <c r="B214" s="225" t="s">
        <v>240</v>
      </c>
      <c r="C214" s="128" t="s">
        <v>239</v>
      </c>
      <c r="D214" s="233">
        <v>20000000</v>
      </c>
      <c r="E214" s="121">
        <v>0</v>
      </c>
      <c r="F214" s="257">
        <v>20000000</v>
      </c>
      <c r="G214" s="49">
        <f t="shared" si="3"/>
        <v>0</v>
      </c>
    </row>
    <row r="215" spans="1:7" ht="15.6" x14ac:dyDescent="0.3">
      <c r="A215" s="150" t="s">
        <v>142</v>
      </c>
      <c r="B215" s="232" t="s">
        <v>452</v>
      </c>
      <c r="C215" s="165" t="s">
        <v>191</v>
      </c>
      <c r="D215" s="247">
        <v>20000000</v>
      </c>
      <c r="E215" s="122">
        <v>0</v>
      </c>
      <c r="F215" s="257">
        <v>20000000</v>
      </c>
      <c r="G215" s="49">
        <f t="shared" si="3"/>
        <v>0</v>
      </c>
    </row>
    <row r="216" spans="1:7" x14ac:dyDescent="0.3">
      <c r="A216" s="152" t="s">
        <v>142</v>
      </c>
      <c r="B216" s="231" t="s">
        <v>82</v>
      </c>
      <c r="C216" s="111" t="s">
        <v>143</v>
      </c>
      <c r="D216" s="246">
        <v>20000000</v>
      </c>
      <c r="E216" s="112"/>
      <c r="F216" s="261">
        <v>10000000</v>
      </c>
      <c r="G216" s="49">
        <f t="shared" si="3"/>
        <v>10000000</v>
      </c>
    </row>
    <row r="217" spans="1:7" ht="15.6" x14ac:dyDescent="0.3">
      <c r="A217" s="151" t="s">
        <v>144</v>
      </c>
      <c r="B217" s="224" t="s">
        <v>549</v>
      </c>
      <c r="C217" s="115" t="s">
        <v>550</v>
      </c>
      <c r="D217" s="243">
        <v>20000000</v>
      </c>
      <c r="E217" s="117">
        <v>0</v>
      </c>
      <c r="F217" s="259">
        <v>10000000</v>
      </c>
      <c r="G217" s="49">
        <f t="shared" si="3"/>
        <v>10000000</v>
      </c>
    </row>
    <row r="218" spans="1:7" ht="15.6" x14ac:dyDescent="0.3">
      <c r="A218" s="137" t="s">
        <v>142</v>
      </c>
      <c r="B218" s="223" t="s">
        <v>711</v>
      </c>
      <c r="C218" s="129" t="s">
        <v>191</v>
      </c>
      <c r="D218" s="233">
        <v>20000000</v>
      </c>
      <c r="E218" s="121">
        <v>0</v>
      </c>
      <c r="F218" s="257">
        <v>4000000</v>
      </c>
      <c r="G218" s="49">
        <f t="shared" si="3"/>
        <v>16000000</v>
      </c>
    </row>
    <row r="219" spans="1:7" ht="15.6" x14ac:dyDescent="0.3">
      <c r="A219" s="127" t="s">
        <v>144</v>
      </c>
      <c r="B219" s="225" t="s">
        <v>277</v>
      </c>
      <c r="C219" s="128" t="s">
        <v>571</v>
      </c>
      <c r="D219" s="233">
        <v>19890000</v>
      </c>
      <c r="E219" s="121">
        <v>11648665</v>
      </c>
      <c r="F219" s="257">
        <v>8241335</v>
      </c>
      <c r="G219" s="49">
        <f t="shared" si="3"/>
        <v>11648665</v>
      </c>
    </row>
    <row r="220" spans="1:7" ht="15.6" x14ac:dyDescent="0.3">
      <c r="A220" s="137" t="s">
        <v>142</v>
      </c>
      <c r="B220" s="223" t="s">
        <v>417</v>
      </c>
      <c r="C220" s="129" t="s">
        <v>191</v>
      </c>
      <c r="D220" s="233">
        <v>19820874</v>
      </c>
      <c r="E220" s="121">
        <v>0</v>
      </c>
      <c r="F220" s="257">
        <v>10000000</v>
      </c>
      <c r="G220" s="49">
        <f t="shared" si="3"/>
        <v>9820874</v>
      </c>
    </row>
    <row r="221" spans="1:7" ht="15.6" x14ac:dyDescent="0.3">
      <c r="A221" s="127" t="s">
        <v>144</v>
      </c>
      <c r="B221" s="225" t="s">
        <v>291</v>
      </c>
      <c r="C221" s="128" t="s">
        <v>571</v>
      </c>
      <c r="D221" s="233">
        <v>19578284</v>
      </c>
      <c r="E221" s="121">
        <v>0</v>
      </c>
      <c r="F221" s="257">
        <v>19578284</v>
      </c>
      <c r="G221" s="49">
        <f t="shared" si="3"/>
        <v>0</v>
      </c>
    </row>
    <row r="222" spans="1:7" ht="15.6" x14ac:dyDescent="0.3">
      <c r="A222" s="127" t="s">
        <v>144</v>
      </c>
      <c r="B222" s="225" t="s">
        <v>241</v>
      </c>
      <c r="C222" s="128" t="s">
        <v>239</v>
      </c>
      <c r="D222" s="233">
        <v>19200000</v>
      </c>
      <c r="E222" s="121">
        <v>0</v>
      </c>
      <c r="F222" s="257">
        <v>19200000</v>
      </c>
      <c r="G222" s="49">
        <f t="shared" si="3"/>
        <v>0</v>
      </c>
    </row>
    <row r="223" spans="1:7" x14ac:dyDescent="0.3">
      <c r="A223" s="152" t="s">
        <v>142</v>
      </c>
      <c r="B223" s="231" t="s">
        <v>81</v>
      </c>
      <c r="C223" s="111" t="s">
        <v>156</v>
      </c>
      <c r="D223" s="246">
        <v>19125000</v>
      </c>
      <c r="E223" s="112">
        <v>0</v>
      </c>
      <c r="F223" s="260">
        <v>19125000</v>
      </c>
      <c r="G223" s="49">
        <f t="shared" si="3"/>
        <v>0</v>
      </c>
    </row>
    <row r="224" spans="1:7" ht="15.6" x14ac:dyDescent="0.3">
      <c r="A224" s="157" t="s">
        <v>144</v>
      </c>
      <c r="B224" s="224" t="s">
        <v>660</v>
      </c>
      <c r="C224" s="115" t="s">
        <v>176</v>
      </c>
      <c r="D224" s="243">
        <v>18100000</v>
      </c>
      <c r="E224" s="117">
        <v>0</v>
      </c>
      <c r="F224" s="259">
        <v>10000000</v>
      </c>
      <c r="G224" s="49">
        <f t="shared" si="3"/>
        <v>8100000</v>
      </c>
    </row>
    <row r="225" spans="1:7" ht="15.6" x14ac:dyDescent="0.3">
      <c r="A225" s="151" t="s">
        <v>142</v>
      </c>
      <c r="B225" s="233" t="s">
        <v>225</v>
      </c>
      <c r="C225" s="117" t="s">
        <v>226</v>
      </c>
      <c r="D225" s="243">
        <v>18000000</v>
      </c>
      <c r="E225" s="117">
        <v>0</v>
      </c>
      <c r="F225" s="259">
        <v>18000000</v>
      </c>
      <c r="G225" s="49">
        <f t="shared" si="3"/>
        <v>0</v>
      </c>
    </row>
    <row r="226" spans="1:7" ht="15.6" x14ac:dyDescent="0.3">
      <c r="A226" s="127" t="s">
        <v>144</v>
      </c>
      <c r="B226" s="225" t="s">
        <v>252</v>
      </c>
      <c r="C226" s="128" t="s">
        <v>571</v>
      </c>
      <c r="D226" s="233">
        <v>17996850</v>
      </c>
      <c r="E226" s="121">
        <v>17190095</v>
      </c>
      <c r="F226" s="257">
        <v>806755</v>
      </c>
      <c r="G226" s="49">
        <f t="shared" si="3"/>
        <v>17190095</v>
      </c>
    </row>
    <row r="227" spans="1:7" ht="15.6" x14ac:dyDescent="0.3">
      <c r="A227" s="157" t="s">
        <v>144</v>
      </c>
      <c r="B227" s="224" t="s">
        <v>659</v>
      </c>
      <c r="C227" s="115" t="s">
        <v>175</v>
      </c>
      <c r="D227" s="243">
        <v>17400000</v>
      </c>
      <c r="E227" s="117">
        <v>0</v>
      </c>
      <c r="F227" s="259">
        <v>10000000</v>
      </c>
      <c r="G227" s="49">
        <f t="shared" si="3"/>
        <v>7400000</v>
      </c>
    </row>
    <row r="228" spans="1:7" ht="15.6" x14ac:dyDescent="0.3">
      <c r="A228" s="127" t="s">
        <v>144</v>
      </c>
      <c r="B228" s="225" t="s">
        <v>276</v>
      </c>
      <c r="C228" s="128" t="s">
        <v>571</v>
      </c>
      <c r="D228" s="233">
        <v>17376600</v>
      </c>
      <c r="E228" s="121">
        <v>11270527</v>
      </c>
      <c r="F228" s="257">
        <v>6106073</v>
      </c>
      <c r="G228" s="49">
        <f t="shared" si="3"/>
        <v>11270527</v>
      </c>
    </row>
    <row r="229" spans="1:7" ht="15.6" x14ac:dyDescent="0.3">
      <c r="A229" s="127" t="s">
        <v>144</v>
      </c>
      <c r="B229" s="225" t="s">
        <v>261</v>
      </c>
      <c r="C229" s="128" t="s">
        <v>571</v>
      </c>
      <c r="D229" s="233">
        <v>17144400</v>
      </c>
      <c r="E229" s="121">
        <v>10751424</v>
      </c>
      <c r="F229" s="257">
        <v>6392976</v>
      </c>
      <c r="G229" s="49">
        <f t="shared" si="3"/>
        <v>10751424</v>
      </c>
    </row>
    <row r="230" spans="1:7" ht="15.6" x14ac:dyDescent="0.3">
      <c r="A230" s="136" t="s">
        <v>144</v>
      </c>
      <c r="B230" s="223" t="s">
        <v>638</v>
      </c>
      <c r="C230" s="138" t="s">
        <v>550</v>
      </c>
      <c r="D230" s="233">
        <v>17037433</v>
      </c>
      <c r="E230" s="121">
        <v>0</v>
      </c>
      <c r="F230" s="257">
        <v>17037433</v>
      </c>
      <c r="G230" s="49">
        <f t="shared" si="3"/>
        <v>0</v>
      </c>
    </row>
    <row r="231" spans="1:7" ht="31.2" x14ac:dyDescent="0.3">
      <c r="A231" s="127" t="s">
        <v>144</v>
      </c>
      <c r="B231" s="225" t="s">
        <v>640</v>
      </c>
      <c r="C231" s="128" t="s">
        <v>571</v>
      </c>
      <c r="D231" s="233">
        <v>16957862</v>
      </c>
      <c r="E231" s="121">
        <v>0</v>
      </c>
      <c r="F231" s="257">
        <v>16957862</v>
      </c>
      <c r="G231" s="49">
        <f t="shared" si="3"/>
        <v>0</v>
      </c>
    </row>
    <row r="232" spans="1:7" ht="31.2" x14ac:dyDescent="0.3">
      <c r="A232" s="153" t="s">
        <v>144</v>
      </c>
      <c r="B232" s="222" t="s">
        <v>657</v>
      </c>
      <c r="C232" s="124" t="s">
        <v>562</v>
      </c>
      <c r="D232" s="244">
        <v>16848178</v>
      </c>
      <c r="E232" s="133">
        <v>6545170</v>
      </c>
      <c r="F232" s="257">
        <v>10303008</v>
      </c>
      <c r="G232" s="49">
        <f t="shared" si="3"/>
        <v>6545170</v>
      </c>
    </row>
    <row r="233" spans="1:7" ht="15.6" x14ac:dyDescent="0.3">
      <c r="A233" s="127" t="s">
        <v>144</v>
      </c>
      <c r="B233" s="225" t="s">
        <v>549</v>
      </c>
      <c r="C233" s="128" t="s">
        <v>204</v>
      </c>
      <c r="D233" s="233">
        <v>16559880</v>
      </c>
      <c r="E233" s="121">
        <v>9935928</v>
      </c>
      <c r="F233" s="257">
        <v>6623952</v>
      </c>
      <c r="G233" s="49">
        <f t="shared" si="3"/>
        <v>9935928</v>
      </c>
    </row>
    <row r="234" spans="1:7" ht="31.2" x14ac:dyDescent="0.3">
      <c r="A234" s="148" t="s">
        <v>144</v>
      </c>
      <c r="B234" s="223" t="s">
        <v>497</v>
      </c>
      <c r="C234" s="120" t="s">
        <v>558</v>
      </c>
      <c r="D234" s="233">
        <v>16309167</v>
      </c>
      <c r="E234" s="133">
        <v>0</v>
      </c>
      <c r="F234" s="257">
        <v>16309167</v>
      </c>
      <c r="G234" s="49">
        <f t="shared" si="3"/>
        <v>0</v>
      </c>
    </row>
    <row r="235" spans="1:7" ht="15.6" x14ac:dyDescent="0.3">
      <c r="A235" s="148" t="s">
        <v>142</v>
      </c>
      <c r="B235" s="223" t="s">
        <v>504</v>
      </c>
      <c r="C235" s="120" t="s">
        <v>492</v>
      </c>
      <c r="D235" s="233">
        <v>16148597</v>
      </c>
      <c r="E235" s="121">
        <v>0</v>
      </c>
      <c r="F235" s="257">
        <v>16148597</v>
      </c>
      <c r="G235" s="49">
        <f t="shared" si="3"/>
        <v>0</v>
      </c>
    </row>
    <row r="236" spans="1:7" ht="15.6" x14ac:dyDescent="0.3">
      <c r="A236" s="137" t="s">
        <v>142</v>
      </c>
      <c r="B236" s="223" t="s">
        <v>719</v>
      </c>
      <c r="C236" s="129" t="s">
        <v>681</v>
      </c>
      <c r="D236" s="233">
        <v>16000000</v>
      </c>
      <c r="E236" s="121">
        <v>0</v>
      </c>
      <c r="F236" s="257">
        <v>3200000</v>
      </c>
      <c r="G236" s="49">
        <f t="shared" si="3"/>
        <v>12800000</v>
      </c>
    </row>
    <row r="237" spans="1:7" ht="15.6" x14ac:dyDescent="0.3">
      <c r="A237" s="127" t="s">
        <v>144</v>
      </c>
      <c r="B237" s="225" t="s">
        <v>297</v>
      </c>
      <c r="C237" s="128" t="s">
        <v>571</v>
      </c>
      <c r="D237" s="233">
        <v>15090363</v>
      </c>
      <c r="E237" s="121">
        <v>14387508</v>
      </c>
      <c r="F237" s="257">
        <v>702855</v>
      </c>
      <c r="G237" s="49">
        <f t="shared" si="3"/>
        <v>14387508</v>
      </c>
    </row>
    <row r="238" spans="1:7" ht="15.6" x14ac:dyDescent="0.3">
      <c r="A238" s="127" t="s">
        <v>144</v>
      </c>
      <c r="B238" s="225" t="s">
        <v>647</v>
      </c>
      <c r="C238" s="128" t="s">
        <v>585</v>
      </c>
      <c r="D238" s="233">
        <v>14699522</v>
      </c>
      <c r="E238" s="121">
        <v>0</v>
      </c>
      <c r="F238" s="257">
        <v>14699522</v>
      </c>
      <c r="G238" s="49">
        <f t="shared" si="3"/>
        <v>0</v>
      </c>
    </row>
    <row r="239" spans="1:7" ht="15.6" x14ac:dyDescent="0.3">
      <c r="A239" s="150" t="s">
        <v>144</v>
      </c>
      <c r="B239" s="228" t="s">
        <v>700</v>
      </c>
      <c r="C239" s="128" t="s">
        <v>437</v>
      </c>
      <c r="D239" s="233">
        <v>14680051</v>
      </c>
      <c r="E239" s="122">
        <v>0</v>
      </c>
      <c r="F239" s="257">
        <v>4762878</v>
      </c>
      <c r="G239" s="49">
        <f t="shared" si="3"/>
        <v>9917173</v>
      </c>
    </row>
    <row r="240" spans="1:7" ht="15.6" x14ac:dyDescent="0.3">
      <c r="A240" s="127" t="s">
        <v>144</v>
      </c>
      <c r="B240" s="225" t="s">
        <v>232</v>
      </c>
      <c r="C240" s="128" t="s">
        <v>550</v>
      </c>
      <c r="D240" s="233">
        <v>14578775</v>
      </c>
      <c r="E240" s="121">
        <v>3270378</v>
      </c>
      <c r="F240" s="257">
        <v>11308397</v>
      </c>
      <c r="G240" s="49">
        <f t="shared" si="3"/>
        <v>3270378</v>
      </c>
    </row>
    <row r="241" spans="1:7" ht="15.6" x14ac:dyDescent="0.3">
      <c r="A241" s="127" t="s">
        <v>144</v>
      </c>
      <c r="B241" s="225" t="s">
        <v>259</v>
      </c>
      <c r="C241" s="128" t="s">
        <v>571</v>
      </c>
      <c r="D241" s="233">
        <v>14398650</v>
      </c>
      <c r="E241" s="121">
        <v>5685300</v>
      </c>
      <c r="F241" s="257">
        <v>8713350</v>
      </c>
      <c r="G241" s="49">
        <f t="shared" si="3"/>
        <v>5685300</v>
      </c>
    </row>
    <row r="242" spans="1:7" ht="15.6" x14ac:dyDescent="0.3">
      <c r="A242" s="151" t="s">
        <v>144</v>
      </c>
      <c r="B242" s="230" t="s">
        <v>224</v>
      </c>
      <c r="C242" s="116" t="s">
        <v>204</v>
      </c>
      <c r="D242" s="243">
        <v>14040000</v>
      </c>
      <c r="E242" s="117">
        <v>0</v>
      </c>
      <c r="F242" s="259">
        <v>14040000</v>
      </c>
      <c r="G242" s="49">
        <f t="shared" si="3"/>
        <v>0</v>
      </c>
    </row>
    <row r="243" spans="1:7" ht="15.6" x14ac:dyDescent="0.3">
      <c r="A243" s="158" t="s">
        <v>144</v>
      </c>
      <c r="B243" s="228" t="s">
        <v>442</v>
      </c>
      <c r="C243" s="131" t="s">
        <v>632</v>
      </c>
      <c r="D243" s="233">
        <v>13974278</v>
      </c>
      <c r="E243" s="122">
        <v>0</v>
      </c>
      <c r="F243" s="257">
        <v>13974278</v>
      </c>
      <c r="G243" s="49">
        <f t="shared" si="3"/>
        <v>0</v>
      </c>
    </row>
    <row r="244" spans="1:7" ht="46.8" x14ac:dyDescent="0.3">
      <c r="A244" s="127" t="s">
        <v>144</v>
      </c>
      <c r="B244" s="225" t="s">
        <v>649</v>
      </c>
      <c r="C244" s="128" t="s">
        <v>204</v>
      </c>
      <c r="D244" s="233">
        <v>13800000</v>
      </c>
      <c r="E244" s="121">
        <v>0</v>
      </c>
      <c r="F244" s="257">
        <v>13800000</v>
      </c>
      <c r="G244" s="49">
        <f t="shared" si="3"/>
        <v>0</v>
      </c>
    </row>
    <row r="245" spans="1:7" ht="31.2" x14ac:dyDescent="0.3">
      <c r="A245" s="148" t="s">
        <v>144</v>
      </c>
      <c r="B245" s="223" t="s">
        <v>937</v>
      </c>
      <c r="C245" s="120" t="s">
        <v>632</v>
      </c>
      <c r="D245" s="233">
        <v>13593591</v>
      </c>
      <c r="E245" s="133">
        <v>0</v>
      </c>
      <c r="F245" s="257"/>
      <c r="G245" s="49">
        <f t="shared" si="3"/>
        <v>13593591</v>
      </c>
    </row>
    <row r="246" spans="1:7" ht="31.2" x14ac:dyDescent="0.3">
      <c r="A246" s="127" t="s">
        <v>144</v>
      </c>
      <c r="B246" s="225" t="s">
        <v>650</v>
      </c>
      <c r="C246" s="128" t="s">
        <v>585</v>
      </c>
      <c r="D246" s="233">
        <v>13372646</v>
      </c>
      <c r="E246" s="121">
        <v>0</v>
      </c>
      <c r="F246" s="257">
        <v>13372646</v>
      </c>
      <c r="G246" s="49">
        <f t="shared" si="3"/>
        <v>0</v>
      </c>
    </row>
    <row r="247" spans="1:7" ht="31.2" x14ac:dyDescent="0.3">
      <c r="A247" s="148" t="s">
        <v>144</v>
      </c>
      <c r="B247" s="223" t="s">
        <v>936</v>
      </c>
      <c r="C247" s="120" t="s">
        <v>632</v>
      </c>
      <c r="D247" s="233">
        <v>13368588</v>
      </c>
      <c r="E247" s="133">
        <v>0</v>
      </c>
      <c r="F247" s="257"/>
      <c r="G247" s="49">
        <f t="shared" si="3"/>
        <v>13368588</v>
      </c>
    </row>
    <row r="248" spans="1:7" ht="15.6" x14ac:dyDescent="0.3">
      <c r="A248" s="127" t="s">
        <v>142</v>
      </c>
      <c r="B248" s="237" t="s">
        <v>932</v>
      </c>
      <c r="C248" s="130" t="s">
        <v>192</v>
      </c>
      <c r="D248" s="244">
        <v>13255600</v>
      </c>
      <c r="E248" s="121">
        <v>0</v>
      </c>
      <c r="F248" s="257"/>
      <c r="G248" s="49">
        <f t="shared" si="3"/>
        <v>13255600</v>
      </c>
    </row>
    <row r="249" spans="1:7" ht="15.6" x14ac:dyDescent="0.3">
      <c r="A249" s="127" t="s">
        <v>142</v>
      </c>
      <c r="B249" s="237" t="s">
        <v>341</v>
      </c>
      <c r="C249" s="130" t="s">
        <v>342</v>
      </c>
      <c r="D249" s="244">
        <v>13000000</v>
      </c>
      <c r="E249" s="121">
        <v>0</v>
      </c>
      <c r="F249" s="257">
        <v>6000000</v>
      </c>
      <c r="G249" s="49">
        <f t="shared" si="3"/>
        <v>7000000</v>
      </c>
    </row>
    <row r="250" spans="1:7" ht="15.6" x14ac:dyDescent="0.3">
      <c r="A250" s="127" t="s">
        <v>144</v>
      </c>
      <c r="B250" s="225" t="s">
        <v>292</v>
      </c>
      <c r="C250" s="128" t="s">
        <v>571</v>
      </c>
      <c r="D250" s="233">
        <v>12803013.460000001</v>
      </c>
      <c r="E250" s="121">
        <v>0</v>
      </c>
      <c r="F250" s="257">
        <v>12803013.460000001</v>
      </c>
      <c r="G250" s="49">
        <f t="shared" si="3"/>
        <v>0</v>
      </c>
    </row>
    <row r="251" spans="1:7" x14ac:dyDescent="0.3">
      <c r="A251" s="152" t="s">
        <v>144</v>
      </c>
      <c r="B251" s="231" t="s">
        <v>157</v>
      </c>
      <c r="C251" s="111" t="s">
        <v>155</v>
      </c>
      <c r="D251" s="245">
        <v>12678000</v>
      </c>
      <c r="E251" s="112">
        <v>9348000</v>
      </c>
      <c r="F251" s="260">
        <v>3330000</v>
      </c>
      <c r="G251" s="49">
        <f t="shared" si="3"/>
        <v>9348000</v>
      </c>
    </row>
    <row r="252" spans="1:7" ht="15.6" x14ac:dyDescent="0.3">
      <c r="A252" s="151" t="s">
        <v>142</v>
      </c>
      <c r="B252" s="233" t="s">
        <v>86</v>
      </c>
      <c r="C252" s="117" t="s">
        <v>191</v>
      </c>
      <c r="D252" s="243">
        <v>12500000</v>
      </c>
      <c r="E252" s="117">
        <v>0</v>
      </c>
      <c r="F252" s="259">
        <v>12500000</v>
      </c>
      <c r="G252" s="49">
        <f t="shared" si="3"/>
        <v>0</v>
      </c>
    </row>
    <row r="253" spans="1:7" ht="15.6" x14ac:dyDescent="0.3">
      <c r="A253" s="127" t="s">
        <v>144</v>
      </c>
      <c r="B253" s="225" t="s">
        <v>249</v>
      </c>
      <c r="C253" s="128" t="s">
        <v>651</v>
      </c>
      <c r="D253" s="233">
        <v>12407530</v>
      </c>
      <c r="E253" s="121">
        <v>0</v>
      </c>
      <c r="F253" s="257">
        <v>12407530</v>
      </c>
      <c r="G253" s="49">
        <f t="shared" si="3"/>
        <v>0</v>
      </c>
    </row>
    <row r="254" spans="1:7" ht="15.6" x14ac:dyDescent="0.3">
      <c r="A254" s="137" t="s">
        <v>142</v>
      </c>
      <c r="B254" s="223" t="s">
        <v>729</v>
      </c>
      <c r="C254" s="129" t="s">
        <v>681</v>
      </c>
      <c r="D254" s="233">
        <v>12373143</v>
      </c>
      <c r="E254" s="121">
        <v>0</v>
      </c>
      <c r="F254" s="257">
        <v>2474628.6</v>
      </c>
      <c r="G254" s="49">
        <f t="shared" si="3"/>
        <v>9898514.4000000004</v>
      </c>
    </row>
    <row r="255" spans="1:7" ht="15.6" x14ac:dyDescent="0.3">
      <c r="A255" s="151" t="s">
        <v>144</v>
      </c>
      <c r="B255" s="230" t="s">
        <v>223</v>
      </c>
      <c r="C255" s="116" t="s">
        <v>81</v>
      </c>
      <c r="D255" s="243">
        <v>12360000</v>
      </c>
      <c r="E255" s="117">
        <v>0</v>
      </c>
      <c r="F255" s="259">
        <v>12360000</v>
      </c>
      <c r="G255" s="49">
        <f t="shared" si="3"/>
        <v>0</v>
      </c>
    </row>
    <row r="256" spans="1:7" x14ac:dyDescent="0.3">
      <c r="A256" s="152" t="s">
        <v>142</v>
      </c>
      <c r="B256" s="231" t="s">
        <v>84</v>
      </c>
      <c r="C256" s="111" t="s">
        <v>143</v>
      </c>
      <c r="D256" s="246">
        <v>12295000</v>
      </c>
      <c r="E256" s="112"/>
      <c r="F256" s="261">
        <v>12295000</v>
      </c>
      <c r="G256" s="49">
        <f t="shared" si="3"/>
        <v>0</v>
      </c>
    </row>
    <row r="257" spans="1:7" ht="28.8" x14ac:dyDescent="0.3">
      <c r="A257" s="152" t="s">
        <v>144</v>
      </c>
      <c r="B257" s="229" t="s">
        <v>652</v>
      </c>
      <c r="C257" s="111" t="s">
        <v>158</v>
      </c>
      <c r="D257" s="245">
        <v>12000000</v>
      </c>
      <c r="E257" s="112">
        <v>0</v>
      </c>
      <c r="F257" s="260">
        <v>12000000</v>
      </c>
      <c r="G257" s="49">
        <f t="shared" si="3"/>
        <v>0</v>
      </c>
    </row>
    <row r="258" spans="1:7" ht="15.6" x14ac:dyDescent="0.3">
      <c r="A258" s="136" t="s">
        <v>144</v>
      </c>
      <c r="B258" s="223" t="s">
        <v>369</v>
      </c>
      <c r="C258" s="138" t="s">
        <v>550</v>
      </c>
      <c r="D258" s="233">
        <v>11999856</v>
      </c>
      <c r="E258" s="121">
        <v>11690256</v>
      </c>
      <c r="F258" s="257">
        <v>309600</v>
      </c>
      <c r="G258" s="49">
        <f t="shared" si="3"/>
        <v>11690256</v>
      </c>
    </row>
    <row r="259" spans="1:7" ht="15.6" x14ac:dyDescent="0.3">
      <c r="A259" s="148" t="s">
        <v>142</v>
      </c>
      <c r="B259" s="223" t="s">
        <v>653</v>
      </c>
      <c r="C259" s="120" t="s">
        <v>558</v>
      </c>
      <c r="D259" s="233">
        <v>11768348</v>
      </c>
      <c r="E259" s="133">
        <v>0</v>
      </c>
      <c r="F259" s="257">
        <v>11768348</v>
      </c>
      <c r="G259" s="49">
        <f t="shared" si="3"/>
        <v>0</v>
      </c>
    </row>
    <row r="260" spans="1:7" ht="15.6" x14ac:dyDescent="0.3">
      <c r="A260" s="148" t="s">
        <v>142</v>
      </c>
      <c r="B260" s="222" t="s">
        <v>691</v>
      </c>
      <c r="C260" s="116" t="s">
        <v>562</v>
      </c>
      <c r="D260" s="244">
        <v>11679161</v>
      </c>
      <c r="E260" s="133">
        <v>0</v>
      </c>
      <c r="F260" s="257">
        <v>5000000</v>
      </c>
      <c r="G260" s="49">
        <f t="shared" ref="G260:G323" si="4">D260-F260</f>
        <v>6679161</v>
      </c>
    </row>
    <row r="261" spans="1:7" ht="15.6" x14ac:dyDescent="0.3">
      <c r="A261" s="127" t="s">
        <v>144</v>
      </c>
      <c r="B261" s="225" t="s">
        <v>654</v>
      </c>
      <c r="C261" s="128" t="s">
        <v>585</v>
      </c>
      <c r="D261" s="233">
        <v>11673150</v>
      </c>
      <c r="E261" s="121">
        <v>0</v>
      </c>
      <c r="F261" s="257">
        <v>11673150</v>
      </c>
      <c r="G261" s="49">
        <f t="shared" si="4"/>
        <v>0</v>
      </c>
    </row>
    <row r="262" spans="1:7" ht="31.2" x14ac:dyDescent="0.3">
      <c r="A262" s="136" t="s">
        <v>144</v>
      </c>
      <c r="B262" s="223" t="s">
        <v>655</v>
      </c>
      <c r="C262" s="123" t="s">
        <v>204</v>
      </c>
      <c r="D262" s="233">
        <v>11454000</v>
      </c>
      <c r="E262" s="121">
        <v>0</v>
      </c>
      <c r="F262" s="257">
        <v>11454000</v>
      </c>
      <c r="G262" s="49">
        <f t="shared" si="4"/>
        <v>0</v>
      </c>
    </row>
    <row r="263" spans="1:7" ht="15.6" x14ac:dyDescent="0.3">
      <c r="A263" s="127" t="s">
        <v>144</v>
      </c>
      <c r="B263" s="225" t="s">
        <v>744</v>
      </c>
      <c r="C263" s="128" t="s">
        <v>571</v>
      </c>
      <c r="D263" s="233">
        <v>11367869</v>
      </c>
      <c r="E263" s="121">
        <v>9670854</v>
      </c>
      <c r="F263" s="257">
        <v>1697015</v>
      </c>
      <c r="G263" s="49">
        <f t="shared" si="4"/>
        <v>9670854</v>
      </c>
    </row>
    <row r="264" spans="1:7" ht="28.8" x14ac:dyDescent="0.3">
      <c r="A264" s="152" t="s">
        <v>142</v>
      </c>
      <c r="B264" s="229" t="s">
        <v>690</v>
      </c>
      <c r="C264" s="111" t="s">
        <v>143</v>
      </c>
      <c r="D264" s="246">
        <v>11000000</v>
      </c>
      <c r="E264" s="112"/>
      <c r="F264" s="261">
        <v>5000000</v>
      </c>
      <c r="G264" s="49">
        <f t="shared" si="4"/>
        <v>6000000</v>
      </c>
    </row>
    <row r="265" spans="1:7" ht="15.6" x14ac:dyDescent="0.3">
      <c r="A265" s="148" t="s">
        <v>144</v>
      </c>
      <c r="B265" s="222" t="s">
        <v>725</v>
      </c>
      <c r="C265" s="124" t="s">
        <v>562</v>
      </c>
      <c r="D265" s="244">
        <v>10833624</v>
      </c>
      <c r="E265" s="133">
        <v>8120108</v>
      </c>
      <c r="F265" s="257">
        <v>2713516</v>
      </c>
      <c r="G265" s="49">
        <f t="shared" si="4"/>
        <v>8120108</v>
      </c>
    </row>
    <row r="266" spans="1:7" ht="15.6" x14ac:dyDescent="0.3">
      <c r="A266" s="127" t="s">
        <v>144</v>
      </c>
      <c r="B266" s="225" t="s">
        <v>255</v>
      </c>
      <c r="C266" s="128" t="s">
        <v>571</v>
      </c>
      <c r="D266" s="233">
        <v>10724400</v>
      </c>
      <c r="E266" s="121">
        <v>6936864</v>
      </c>
      <c r="F266" s="257">
        <v>3787536</v>
      </c>
      <c r="G266" s="49">
        <f t="shared" si="4"/>
        <v>6936864</v>
      </c>
    </row>
    <row r="267" spans="1:7" ht="31.2" x14ac:dyDescent="0.3">
      <c r="A267" s="127" t="s">
        <v>144</v>
      </c>
      <c r="B267" s="225" t="s">
        <v>656</v>
      </c>
      <c r="C267" s="128" t="s">
        <v>585</v>
      </c>
      <c r="D267" s="233">
        <v>10317768</v>
      </c>
      <c r="E267" s="121">
        <v>0</v>
      </c>
      <c r="F267" s="257">
        <v>10317768</v>
      </c>
      <c r="G267" s="49">
        <f t="shared" si="4"/>
        <v>0</v>
      </c>
    </row>
    <row r="268" spans="1:7" ht="15.6" x14ac:dyDescent="0.3">
      <c r="A268" s="127" t="s">
        <v>144</v>
      </c>
      <c r="B268" s="226" t="s">
        <v>560</v>
      </c>
      <c r="C268" s="128" t="s">
        <v>204</v>
      </c>
      <c r="D268" s="233">
        <v>10052910</v>
      </c>
      <c r="E268" s="121">
        <v>0</v>
      </c>
      <c r="F268" s="257">
        <v>10052910</v>
      </c>
      <c r="G268" s="49">
        <f t="shared" si="4"/>
        <v>0</v>
      </c>
    </row>
    <row r="269" spans="1:7" ht="15.6" x14ac:dyDescent="0.3">
      <c r="A269" s="151" t="s">
        <v>144</v>
      </c>
      <c r="B269" s="223" t="s">
        <v>658</v>
      </c>
      <c r="C269" s="115" t="s">
        <v>204</v>
      </c>
      <c r="D269" s="233">
        <v>10004400</v>
      </c>
      <c r="E269" s="121">
        <v>0</v>
      </c>
      <c r="F269" s="257">
        <v>10004400</v>
      </c>
      <c r="G269" s="49">
        <f t="shared" si="4"/>
        <v>0</v>
      </c>
    </row>
    <row r="270" spans="1:7" ht="31.2" x14ac:dyDescent="0.3">
      <c r="A270" s="151" t="s">
        <v>144</v>
      </c>
      <c r="B270" s="222" t="s">
        <v>661</v>
      </c>
      <c r="C270" s="115" t="s">
        <v>204</v>
      </c>
      <c r="D270" s="243">
        <v>10000000</v>
      </c>
      <c r="E270" s="117">
        <v>0</v>
      </c>
      <c r="F270" s="259">
        <v>10000000</v>
      </c>
      <c r="G270" s="49">
        <f t="shared" si="4"/>
        <v>0</v>
      </c>
    </row>
    <row r="271" spans="1:7" ht="15.6" x14ac:dyDescent="0.3">
      <c r="A271" s="151" t="s">
        <v>144</v>
      </c>
      <c r="B271" s="230" t="s">
        <v>662</v>
      </c>
      <c r="C271" s="116" t="s">
        <v>204</v>
      </c>
      <c r="D271" s="243">
        <v>10000000</v>
      </c>
      <c r="E271" s="117">
        <v>0</v>
      </c>
      <c r="F271" s="259">
        <v>10000000</v>
      </c>
      <c r="G271" s="49">
        <f t="shared" si="4"/>
        <v>0</v>
      </c>
    </row>
    <row r="272" spans="1:7" ht="15.6" x14ac:dyDescent="0.3">
      <c r="A272" s="153" t="s">
        <v>144</v>
      </c>
      <c r="B272" s="224" t="s">
        <v>92</v>
      </c>
      <c r="C272" s="115" t="s">
        <v>92</v>
      </c>
      <c r="D272" s="233">
        <v>10000000</v>
      </c>
      <c r="E272" s="122">
        <v>0</v>
      </c>
      <c r="F272" s="257">
        <v>10000000</v>
      </c>
      <c r="G272" s="49">
        <f t="shared" si="4"/>
        <v>0</v>
      </c>
    </row>
    <row r="273" spans="1:7" ht="15.6" x14ac:dyDescent="0.3">
      <c r="A273" s="151" t="s">
        <v>144</v>
      </c>
      <c r="B273" s="230" t="s">
        <v>194</v>
      </c>
      <c r="C273" s="120" t="s">
        <v>191</v>
      </c>
      <c r="D273" s="233">
        <v>10000000</v>
      </c>
      <c r="E273" s="121">
        <v>1000000</v>
      </c>
      <c r="F273" s="257">
        <v>9000000</v>
      </c>
      <c r="G273" s="49">
        <f t="shared" si="4"/>
        <v>1000000</v>
      </c>
    </row>
    <row r="274" spans="1:7" ht="15.6" x14ac:dyDescent="0.3">
      <c r="A274" s="137" t="s">
        <v>142</v>
      </c>
      <c r="B274" s="223" t="s">
        <v>693</v>
      </c>
      <c r="C274" s="129" t="s">
        <v>191</v>
      </c>
      <c r="D274" s="233">
        <v>10000000</v>
      </c>
      <c r="E274" s="121">
        <v>0</v>
      </c>
      <c r="F274" s="257">
        <v>5000000</v>
      </c>
      <c r="G274" s="49">
        <f t="shared" si="4"/>
        <v>5000000</v>
      </c>
    </row>
    <row r="275" spans="1:7" ht="15.6" x14ac:dyDescent="0.3">
      <c r="A275" s="127" t="s">
        <v>144</v>
      </c>
      <c r="B275" s="234" t="s">
        <v>330</v>
      </c>
      <c r="C275" s="128" t="s">
        <v>148</v>
      </c>
      <c r="D275" s="233">
        <v>9970000</v>
      </c>
      <c r="E275" s="121">
        <v>0</v>
      </c>
      <c r="F275" s="257">
        <v>9970000</v>
      </c>
      <c r="G275" s="49">
        <f t="shared" si="4"/>
        <v>0</v>
      </c>
    </row>
    <row r="276" spans="1:7" ht="15.6" x14ac:dyDescent="0.3">
      <c r="A276" s="127" t="s">
        <v>144</v>
      </c>
      <c r="B276" s="225" t="s">
        <v>298</v>
      </c>
      <c r="C276" s="128" t="s">
        <v>571</v>
      </c>
      <c r="D276" s="233">
        <v>9850741</v>
      </c>
      <c r="E276" s="121">
        <v>9594328</v>
      </c>
      <c r="F276" s="257">
        <v>256413</v>
      </c>
      <c r="G276" s="49">
        <f t="shared" si="4"/>
        <v>9594328</v>
      </c>
    </row>
    <row r="277" spans="1:7" ht="31.2" x14ac:dyDescent="0.3">
      <c r="A277" s="151" t="s">
        <v>142</v>
      </c>
      <c r="B277" s="235" t="s">
        <v>663</v>
      </c>
      <c r="C277" s="117" t="s">
        <v>226</v>
      </c>
      <c r="D277" s="243">
        <v>9800000</v>
      </c>
      <c r="E277" s="117">
        <v>0</v>
      </c>
      <c r="F277" s="259">
        <v>9800000</v>
      </c>
      <c r="G277" s="49">
        <f t="shared" si="4"/>
        <v>0</v>
      </c>
    </row>
    <row r="278" spans="1:7" ht="31.2" x14ac:dyDescent="0.3">
      <c r="A278" s="136" t="s">
        <v>144</v>
      </c>
      <c r="B278" s="223" t="s">
        <v>379</v>
      </c>
      <c r="C278" s="120" t="s">
        <v>550</v>
      </c>
      <c r="D278" s="233">
        <v>9800000</v>
      </c>
      <c r="E278" s="121">
        <v>0</v>
      </c>
      <c r="F278" s="257">
        <v>9800000</v>
      </c>
      <c r="G278" s="49">
        <f t="shared" si="4"/>
        <v>0</v>
      </c>
    </row>
    <row r="279" spans="1:7" ht="15.6" x14ac:dyDescent="0.3">
      <c r="A279" s="151" t="s">
        <v>144</v>
      </c>
      <c r="B279" s="223" t="s">
        <v>457</v>
      </c>
      <c r="C279" s="120" t="s">
        <v>203</v>
      </c>
      <c r="D279" s="233">
        <v>9713833</v>
      </c>
      <c r="E279" s="121">
        <v>0</v>
      </c>
      <c r="F279" s="257">
        <v>9713833</v>
      </c>
      <c r="G279" s="49">
        <f t="shared" si="4"/>
        <v>0</v>
      </c>
    </row>
    <row r="280" spans="1:7" ht="15.6" x14ac:dyDescent="0.3">
      <c r="A280" s="127" t="s">
        <v>144</v>
      </c>
      <c r="B280" s="225" t="s">
        <v>664</v>
      </c>
      <c r="C280" s="128" t="s">
        <v>585</v>
      </c>
      <c r="D280" s="233">
        <v>9697518</v>
      </c>
      <c r="E280" s="121">
        <v>0</v>
      </c>
      <c r="F280" s="257">
        <v>9697518</v>
      </c>
      <c r="G280" s="49">
        <f t="shared" si="4"/>
        <v>0</v>
      </c>
    </row>
    <row r="281" spans="1:7" ht="31.2" x14ac:dyDescent="0.3">
      <c r="A281" s="148" t="s">
        <v>142</v>
      </c>
      <c r="B281" s="223" t="s">
        <v>497</v>
      </c>
      <c r="C281" s="120" t="s">
        <v>612</v>
      </c>
      <c r="D281" s="233">
        <v>9497412</v>
      </c>
      <c r="E281" s="133">
        <v>0</v>
      </c>
      <c r="F281" s="257">
        <v>9497412</v>
      </c>
      <c r="G281" s="49">
        <f t="shared" si="4"/>
        <v>0</v>
      </c>
    </row>
    <row r="282" spans="1:7" ht="15.6" x14ac:dyDescent="0.3">
      <c r="A282" s="127" t="s">
        <v>144</v>
      </c>
      <c r="B282" s="225" t="s">
        <v>290</v>
      </c>
      <c r="C282" s="128" t="s">
        <v>571</v>
      </c>
      <c r="D282" s="233">
        <v>9345600</v>
      </c>
      <c r="E282" s="121">
        <v>0</v>
      </c>
      <c r="F282" s="257">
        <v>9345600</v>
      </c>
      <c r="G282" s="49">
        <f t="shared" si="4"/>
        <v>0</v>
      </c>
    </row>
    <row r="283" spans="1:7" ht="15.6" x14ac:dyDescent="0.3">
      <c r="A283" s="127" t="s">
        <v>142</v>
      </c>
      <c r="B283" s="225" t="s">
        <v>325</v>
      </c>
      <c r="C283" s="128" t="s">
        <v>326</v>
      </c>
      <c r="D283" s="243">
        <v>9185200</v>
      </c>
      <c r="E283" s="121">
        <v>0</v>
      </c>
      <c r="F283" s="259">
        <v>9185200</v>
      </c>
      <c r="G283" s="49">
        <f t="shared" si="4"/>
        <v>0</v>
      </c>
    </row>
    <row r="284" spans="1:7" ht="15.6" x14ac:dyDescent="0.3">
      <c r="A284" s="148" t="s">
        <v>142</v>
      </c>
      <c r="B284" s="236" t="s">
        <v>666</v>
      </c>
      <c r="C284" s="130" t="s">
        <v>328</v>
      </c>
      <c r="D284" s="243">
        <v>9079480</v>
      </c>
      <c r="E284" s="121">
        <v>0</v>
      </c>
      <c r="F284" s="257">
        <v>9079480</v>
      </c>
      <c r="G284" s="49">
        <f t="shared" si="4"/>
        <v>0</v>
      </c>
    </row>
    <row r="285" spans="1:7" ht="15.6" x14ac:dyDescent="0.3">
      <c r="A285" s="151" t="s">
        <v>144</v>
      </c>
      <c r="B285" s="230" t="s">
        <v>209</v>
      </c>
      <c r="C285" s="116" t="s">
        <v>204</v>
      </c>
      <c r="D285" s="243">
        <v>9000600</v>
      </c>
      <c r="E285" s="117">
        <v>1876800</v>
      </c>
      <c r="F285" s="259">
        <v>7123800</v>
      </c>
      <c r="G285" s="49">
        <f t="shared" si="4"/>
        <v>1876800</v>
      </c>
    </row>
    <row r="286" spans="1:7" ht="15.6" x14ac:dyDescent="0.3">
      <c r="A286" s="127" t="s">
        <v>144</v>
      </c>
      <c r="B286" s="225" t="s">
        <v>723</v>
      </c>
      <c r="C286" s="128" t="s">
        <v>571</v>
      </c>
      <c r="D286" s="233">
        <v>8773270</v>
      </c>
      <c r="E286" s="121">
        <v>6033264</v>
      </c>
      <c r="F286" s="257">
        <v>2740006</v>
      </c>
      <c r="G286" s="49">
        <f t="shared" si="4"/>
        <v>6033264</v>
      </c>
    </row>
    <row r="287" spans="1:7" ht="15.6" x14ac:dyDescent="0.3">
      <c r="A287" s="136" t="s">
        <v>144</v>
      </c>
      <c r="B287" s="223" t="s">
        <v>370</v>
      </c>
      <c r="C287" s="138" t="s">
        <v>550</v>
      </c>
      <c r="D287" s="233">
        <v>8650000</v>
      </c>
      <c r="E287" s="121">
        <v>0</v>
      </c>
      <c r="F287" s="257">
        <v>8650000</v>
      </c>
      <c r="G287" s="49">
        <f t="shared" si="4"/>
        <v>0</v>
      </c>
    </row>
    <row r="288" spans="1:7" ht="31.2" x14ac:dyDescent="0.3">
      <c r="A288" s="151" t="s">
        <v>142</v>
      </c>
      <c r="B288" s="223" t="s">
        <v>668</v>
      </c>
      <c r="C288" s="120" t="s">
        <v>156</v>
      </c>
      <c r="D288" s="233">
        <v>8643550</v>
      </c>
      <c r="E288" s="121">
        <v>0</v>
      </c>
      <c r="F288" s="257">
        <v>8643550</v>
      </c>
      <c r="G288" s="49">
        <f t="shared" si="4"/>
        <v>0</v>
      </c>
    </row>
    <row r="289" spans="1:7" ht="15.6" x14ac:dyDescent="0.3">
      <c r="A289" s="153" t="s">
        <v>144</v>
      </c>
      <c r="B289" s="222" t="s">
        <v>346</v>
      </c>
      <c r="C289" s="124" t="s">
        <v>562</v>
      </c>
      <c r="D289" s="244">
        <v>8503936</v>
      </c>
      <c r="E289" s="133">
        <v>1299200</v>
      </c>
      <c r="F289" s="257">
        <v>7204736</v>
      </c>
      <c r="G289" s="49">
        <f t="shared" si="4"/>
        <v>1299200</v>
      </c>
    </row>
    <row r="290" spans="1:7" ht="31.2" x14ac:dyDescent="0.3">
      <c r="A290" s="127" t="s">
        <v>144</v>
      </c>
      <c r="B290" s="225" t="s">
        <v>287</v>
      </c>
      <c r="C290" s="128" t="s">
        <v>571</v>
      </c>
      <c r="D290" s="233">
        <v>8482200</v>
      </c>
      <c r="E290" s="121">
        <v>0</v>
      </c>
      <c r="F290" s="257">
        <v>8482200</v>
      </c>
      <c r="G290" s="49">
        <f t="shared" si="4"/>
        <v>0</v>
      </c>
    </row>
    <row r="291" spans="1:7" ht="31.2" x14ac:dyDescent="0.3">
      <c r="A291" s="136" t="s">
        <v>144</v>
      </c>
      <c r="B291" s="223" t="s">
        <v>553</v>
      </c>
      <c r="C291" s="138" t="s">
        <v>651</v>
      </c>
      <c r="D291" s="233">
        <v>8435915</v>
      </c>
      <c r="E291" s="121">
        <v>0</v>
      </c>
      <c r="F291" s="257">
        <v>8435915</v>
      </c>
      <c r="G291" s="49">
        <f t="shared" si="4"/>
        <v>0</v>
      </c>
    </row>
    <row r="292" spans="1:7" ht="15.6" x14ac:dyDescent="0.3">
      <c r="A292" s="127" t="s">
        <v>144</v>
      </c>
      <c r="B292" s="225" t="s">
        <v>272</v>
      </c>
      <c r="C292" s="128" t="s">
        <v>571</v>
      </c>
      <c r="D292" s="233">
        <v>8399912</v>
      </c>
      <c r="E292" s="121">
        <v>3765489</v>
      </c>
      <c r="F292" s="257">
        <v>4634423</v>
      </c>
      <c r="G292" s="49">
        <f t="shared" si="4"/>
        <v>3765489</v>
      </c>
    </row>
    <row r="293" spans="1:7" ht="31.2" x14ac:dyDescent="0.3">
      <c r="A293" s="148" t="s">
        <v>144</v>
      </c>
      <c r="B293" s="223" t="s">
        <v>496</v>
      </c>
      <c r="C293" s="120" t="s">
        <v>558</v>
      </c>
      <c r="D293" s="233">
        <v>8376690</v>
      </c>
      <c r="E293" s="133">
        <v>0</v>
      </c>
      <c r="F293" s="257">
        <v>8376690</v>
      </c>
      <c r="G293" s="49">
        <f t="shared" si="4"/>
        <v>0</v>
      </c>
    </row>
    <row r="294" spans="1:7" ht="15.6" x14ac:dyDescent="0.3">
      <c r="A294" s="127" t="s">
        <v>144</v>
      </c>
      <c r="B294" s="225" t="s">
        <v>552</v>
      </c>
      <c r="C294" s="128" t="s">
        <v>632</v>
      </c>
      <c r="D294" s="233">
        <v>8360235</v>
      </c>
      <c r="E294" s="121">
        <v>0</v>
      </c>
      <c r="F294" s="257">
        <v>1672047</v>
      </c>
      <c r="G294" s="49">
        <f t="shared" si="4"/>
        <v>6688188</v>
      </c>
    </row>
    <row r="295" spans="1:7" ht="46.8" x14ac:dyDescent="0.3">
      <c r="A295" s="136" t="s">
        <v>144</v>
      </c>
      <c r="B295" s="223" t="s">
        <v>376</v>
      </c>
      <c r="C295" s="123" t="s">
        <v>204</v>
      </c>
      <c r="D295" s="233">
        <v>8355888</v>
      </c>
      <c r="E295" s="121">
        <v>0</v>
      </c>
      <c r="F295" s="257">
        <v>8355888</v>
      </c>
      <c r="G295" s="49">
        <f t="shared" si="4"/>
        <v>0</v>
      </c>
    </row>
    <row r="296" spans="1:7" ht="15.6" x14ac:dyDescent="0.3">
      <c r="A296" s="127" t="s">
        <v>144</v>
      </c>
      <c r="B296" s="225" t="s">
        <v>279</v>
      </c>
      <c r="C296" s="128" t="s">
        <v>571</v>
      </c>
      <c r="D296" s="233">
        <v>8313840</v>
      </c>
      <c r="E296" s="121">
        <v>3749418</v>
      </c>
      <c r="F296" s="257">
        <v>4564422</v>
      </c>
      <c r="G296" s="49">
        <f t="shared" si="4"/>
        <v>3749418</v>
      </c>
    </row>
    <row r="297" spans="1:7" ht="15.6" x14ac:dyDescent="0.3">
      <c r="A297" s="127" t="s">
        <v>144</v>
      </c>
      <c r="B297" s="225" t="s">
        <v>258</v>
      </c>
      <c r="C297" s="128" t="s">
        <v>571</v>
      </c>
      <c r="D297" s="233">
        <v>8039280</v>
      </c>
      <c r="E297" s="121">
        <v>6227544</v>
      </c>
      <c r="F297" s="257">
        <v>1811736</v>
      </c>
      <c r="G297" s="49">
        <f t="shared" si="4"/>
        <v>6227544</v>
      </c>
    </row>
    <row r="298" spans="1:7" ht="15.6" x14ac:dyDescent="0.3">
      <c r="A298" s="127" t="s">
        <v>144</v>
      </c>
      <c r="B298" s="225" t="s">
        <v>301</v>
      </c>
      <c r="C298" s="128" t="s">
        <v>571</v>
      </c>
      <c r="D298" s="233">
        <v>8017176</v>
      </c>
      <c r="E298" s="121">
        <v>5404680</v>
      </c>
      <c r="F298" s="257">
        <v>2612496</v>
      </c>
      <c r="G298" s="49">
        <f t="shared" si="4"/>
        <v>5404680</v>
      </c>
    </row>
    <row r="299" spans="1:7" ht="15.6" x14ac:dyDescent="0.3">
      <c r="A299" s="157" t="s">
        <v>144</v>
      </c>
      <c r="B299" s="224" t="s">
        <v>186</v>
      </c>
      <c r="C299" s="115" t="s">
        <v>175</v>
      </c>
      <c r="D299" s="243">
        <v>8000000</v>
      </c>
      <c r="E299" s="117">
        <v>0</v>
      </c>
      <c r="F299" s="259">
        <v>8000000</v>
      </c>
      <c r="G299" s="49">
        <f t="shared" si="4"/>
        <v>0</v>
      </c>
    </row>
    <row r="300" spans="1:7" ht="15.6" x14ac:dyDescent="0.3">
      <c r="A300" s="153" t="s">
        <v>431</v>
      </c>
      <c r="B300" s="223" t="s">
        <v>670</v>
      </c>
      <c r="C300" s="139" t="s">
        <v>204</v>
      </c>
      <c r="D300" s="248">
        <v>7800000</v>
      </c>
      <c r="E300" s="140">
        <v>0</v>
      </c>
      <c r="F300" s="262">
        <v>7800000</v>
      </c>
      <c r="G300" s="49">
        <f t="shared" si="4"/>
        <v>0</v>
      </c>
    </row>
    <row r="301" spans="1:7" ht="15.6" x14ac:dyDescent="0.3">
      <c r="A301" s="127" t="s">
        <v>144</v>
      </c>
      <c r="B301" s="225" t="s">
        <v>250</v>
      </c>
      <c r="C301" s="128" t="s">
        <v>571</v>
      </c>
      <c r="D301" s="233">
        <v>7799939</v>
      </c>
      <c r="E301" s="121">
        <v>7739466</v>
      </c>
      <c r="F301" s="257">
        <v>60473</v>
      </c>
      <c r="G301" s="49">
        <f t="shared" si="4"/>
        <v>7739466</v>
      </c>
    </row>
    <row r="302" spans="1:7" ht="15.6" x14ac:dyDescent="0.3">
      <c r="A302" s="127" t="s">
        <v>144</v>
      </c>
      <c r="B302" s="225" t="s">
        <v>278</v>
      </c>
      <c r="C302" s="128" t="s">
        <v>571</v>
      </c>
      <c r="D302" s="233">
        <v>7786920</v>
      </c>
      <c r="E302" s="121">
        <v>5600199</v>
      </c>
      <c r="F302" s="257">
        <v>2186721</v>
      </c>
      <c r="G302" s="49">
        <f t="shared" si="4"/>
        <v>5600199</v>
      </c>
    </row>
    <row r="303" spans="1:7" ht="15.6" x14ac:dyDescent="0.3">
      <c r="A303" s="151" t="s">
        <v>144</v>
      </c>
      <c r="B303" s="222" t="s">
        <v>551</v>
      </c>
      <c r="C303" s="115" t="s">
        <v>651</v>
      </c>
      <c r="D303" s="243">
        <v>7724565</v>
      </c>
      <c r="E303" s="117">
        <v>0</v>
      </c>
      <c r="F303" s="259">
        <v>1544913</v>
      </c>
      <c r="G303" s="49">
        <f t="shared" si="4"/>
        <v>6179652</v>
      </c>
    </row>
    <row r="304" spans="1:7" ht="15.6" x14ac:dyDescent="0.3">
      <c r="A304" s="150" t="s">
        <v>142</v>
      </c>
      <c r="B304" s="228" t="s">
        <v>455</v>
      </c>
      <c r="C304" s="128" t="s">
        <v>437</v>
      </c>
      <c r="D304" s="233">
        <v>7721490</v>
      </c>
      <c r="E304" s="122">
        <v>0</v>
      </c>
      <c r="F304" s="257">
        <v>5237122</v>
      </c>
      <c r="G304" s="49">
        <f t="shared" si="4"/>
        <v>2484368</v>
      </c>
    </row>
    <row r="305" spans="1:7" ht="31.2" x14ac:dyDescent="0.3">
      <c r="A305" s="151" t="s">
        <v>144</v>
      </c>
      <c r="B305" s="222" t="s">
        <v>572</v>
      </c>
      <c r="C305" s="115" t="s">
        <v>204</v>
      </c>
      <c r="D305" s="243">
        <v>7585800</v>
      </c>
      <c r="E305" s="117">
        <v>0</v>
      </c>
      <c r="F305" s="259">
        <v>7585800</v>
      </c>
      <c r="G305" s="49">
        <f t="shared" si="4"/>
        <v>0</v>
      </c>
    </row>
    <row r="306" spans="1:7" ht="31.2" x14ac:dyDescent="0.3">
      <c r="A306" s="127" t="s">
        <v>144</v>
      </c>
      <c r="B306" s="225" t="s">
        <v>264</v>
      </c>
      <c r="C306" s="128" t="s">
        <v>571</v>
      </c>
      <c r="D306" s="233">
        <v>7559455</v>
      </c>
      <c r="E306" s="121">
        <v>6092868</v>
      </c>
      <c r="F306" s="257">
        <v>1466587</v>
      </c>
      <c r="G306" s="49">
        <f t="shared" si="4"/>
        <v>6092868</v>
      </c>
    </row>
    <row r="307" spans="1:7" ht="15.6" x14ac:dyDescent="0.3">
      <c r="A307" s="127" t="s">
        <v>144</v>
      </c>
      <c r="B307" s="225" t="s">
        <v>671</v>
      </c>
      <c r="C307" s="128" t="s">
        <v>585</v>
      </c>
      <c r="D307" s="233">
        <v>7433940</v>
      </c>
      <c r="E307" s="121">
        <v>0</v>
      </c>
      <c r="F307" s="257">
        <v>7433940</v>
      </c>
      <c r="G307" s="49">
        <f t="shared" si="4"/>
        <v>0</v>
      </c>
    </row>
    <row r="308" spans="1:7" ht="31.2" x14ac:dyDescent="0.3">
      <c r="A308" s="153" t="s">
        <v>144</v>
      </c>
      <c r="B308" s="222" t="s">
        <v>673</v>
      </c>
      <c r="C308" s="124" t="s">
        <v>562</v>
      </c>
      <c r="D308" s="244">
        <v>7424256</v>
      </c>
      <c r="E308" s="133">
        <v>41044</v>
      </c>
      <c r="F308" s="257">
        <v>7383212</v>
      </c>
      <c r="G308" s="49">
        <f t="shared" si="4"/>
        <v>41044</v>
      </c>
    </row>
    <row r="309" spans="1:7" ht="15.6" x14ac:dyDescent="0.3">
      <c r="A309" s="127" t="s">
        <v>144</v>
      </c>
      <c r="B309" s="225" t="s">
        <v>303</v>
      </c>
      <c r="C309" s="128" t="s">
        <v>571</v>
      </c>
      <c r="D309" s="233">
        <v>7347660</v>
      </c>
      <c r="E309" s="121">
        <v>5555400</v>
      </c>
      <c r="F309" s="257">
        <v>1792260</v>
      </c>
      <c r="G309" s="49">
        <f t="shared" si="4"/>
        <v>5555400</v>
      </c>
    </row>
    <row r="310" spans="1:7" ht="15.6" x14ac:dyDescent="0.3">
      <c r="A310" s="127" t="s">
        <v>144</v>
      </c>
      <c r="B310" s="225" t="s">
        <v>285</v>
      </c>
      <c r="C310" s="128" t="s">
        <v>571</v>
      </c>
      <c r="D310" s="233">
        <v>7314504</v>
      </c>
      <c r="E310" s="121">
        <v>0</v>
      </c>
      <c r="F310" s="257">
        <v>7314504</v>
      </c>
      <c r="G310" s="49">
        <f t="shared" si="4"/>
        <v>0</v>
      </c>
    </row>
    <row r="311" spans="1:7" ht="15.6" x14ac:dyDescent="0.3">
      <c r="A311" s="127" t="s">
        <v>144</v>
      </c>
      <c r="B311" s="225" t="s">
        <v>270</v>
      </c>
      <c r="C311" s="128" t="s">
        <v>571</v>
      </c>
      <c r="D311" s="233">
        <v>7199430</v>
      </c>
      <c r="E311" s="121">
        <v>0</v>
      </c>
      <c r="F311" s="257">
        <v>7199430</v>
      </c>
      <c r="G311" s="49">
        <f t="shared" si="4"/>
        <v>0</v>
      </c>
    </row>
    <row r="312" spans="1:7" ht="15.6" x14ac:dyDescent="0.3">
      <c r="A312" s="127" t="s">
        <v>144</v>
      </c>
      <c r="B312" s="225" t="s">
        <v>294</v>
      </c>
      <c r="C312" s="128" t="s">
        <v>571</v>
      </c>
      <c r="D312" s="233">
        <v>7186484</v>
      </c>
      <c r="E312" s="121">
        <v>0</v>
      </c>
      <c r="F312" s="257">
        <v>7186484</v>
      </c>
      <c r="G312" s="49">
        <f t="shared" si="4"/>
        <v>0</v>
      </c>
    </row>
    <row r="313" spans="1:7" ht="31.2" x14ac:dyDescent="0.3">
      <c r="A313" s="136" t="s">
        <v>144</v>
      </c>
      <c r="B313" s="223" t="s">
        <v>374</v>
      </c>
      <c r="C313" s="120" t="s">
        <v>204</v>
      </c>
      <c r="D313" s="233">
        <v>7094057.1428571399</v>
      </c>
      <c r="E313" s="121">
        <v>0</v>
      </c>
      <c r="F313" s="257">
        <v>7094057.1428571399</v>
      </c>
      <c r="G313" s="49">
        <f t="shared" si="4"/>
        <v>0</v>
      </c>
    </row>
    <row r="314" spans="1:7" ht="31.2" x14ac:dyDescent="0.3">
      <c r="A314" s="151" t="s">
        <v>142</v>
      </c>
      <c r="B314" s="222" t="s">
        <v>207</v>
      </c>
      <c r="C314" s="126" t="s">
        <v>550</v>
      </c>
      <c r="D314" s="243">
        <v>6926278</v>
      </c>
      <c r="E314" s="117">
        <v>0</v>
      </c>
      <c r="F314" s="259">
        <v>6926278</v>
      </c>
      <c r="G314" s="49">
        <f t="shared" si="4"/>
        <v>0</v>
      </c>
    </row>
    <row r="315" spans="1:7" ht="15.6" x14ac:dyDescent="0.3">
      <c r="A315" s="151" t="s">
        <v>144</v>
      </c>
      <c r="B315" s="223" t="s">
        <v>721</v>
      </c>
      <c r="C315" s="115" t="s">
        <v>204</v>
      </c>
      <c r="D315" s="233">
        <v>6779400</v>
      </c>
      <c r="E315" s="121">
        <v>3972960</v>
      </c>
      <c r="F315" s="257">
        <v>2806440</v>
      </c>
      <c r="G315" s="49">
        <f t="shared" si="4"/>
        <v>3972960</v>
      </c>
    </row>
    <row r="316" spans="1:7" ht="15.6" x14ac:dyDescent="0.3">
      <c r="A316" s="127" t="s">
        <v>144</v>
      </c>
      <c r="B316" s="225" t="s">
        <v>676</v>
      </c>
      <c r="C316" s="128" t="s">
        <v>585</v>
      </c>
      <c r="D316" s="233">
        <v>6702254</v>
      </c>
      <c r="E316" s="121">
        <v>0</v>
      </c>
      <c r="F316" s="257">
        <v>6702254</v>
      </c>
      <c r="G316" s="49">
        <f t="shared" si="4"/>
        <v>0</v>
      </c>
    </row>
    <row r="317" spans="1:7" ht="15.6" x14ac:dyDescent="0.3">
      <c r="A317" s="136" t="s">
        <v>144</v>
      </c>
      <c r="B317" s="223" t="s">
        <v>407</v>
      </c>
      <c r="C317" s="120" t="s">
        <v>175</v>
      </c>
      <c r="D317" s="233">
        <v>6636000</v>
      </c>
      <c r="E317" s="121">
        <v>6636000</v>
      </c>
      <c r="F317" s="257">
        <v>0</v>
      </c>
      <c r="G317" s="49">
        <f t="shared" si="4"/>
        <v>6636000</v>
      </c>
    </row>
    <row r="318" spans="1:7" ht="15.6" x14ac:dyDescent="0.3">
      <c r="A318" s="148" t="s">
        <v>142</v>
      </c>
      <c r="B318" s="224" t="s">
        <v>436</v>
      </c>
      <c r="C318" s="115" t="s">
        <v>585</v>
      </c>
      <c r="D318" s="233">
        <v>6620000</v>
      </c>
      <c r="E318" s="122">
        <v>0</v>
      </c>
      <c r="F318" s="257">
        <v>6620000</v>
      </c>
      <c r="G318" s="49">
        <f t="shared" si="4"/>
        <v>0</v>
      </c>
    </row>
    <row r="319" spans="1:7" ht="31.2" x14ac:dyDescent="0.3">
      <c r="A319" s="148" t="s">
        <v>144</v>
      </c>
      <c r="B319" s="222" t="s">
        <v>677</v>
      </c>
      <c r="C319" s="124" t="s">
        <v>562</v>
      </c>
      <c r="D319" s="244">
        <v>6418496</v>
      </c>
      <c r="E319" s="133">
        <v>0</v>
      </c>
      <c r="F319" s="257">
        <v>6418496</v>
      </c>
      <c r="G319" s="49">
        <f t="shared" si="4"/>
        <v>0</v>
      </c>
    </row>
    <row r="320" spans="1:7" ht="15.6" x14ac:dyDescent="0.3">
      <c r="A320" s="137" t="s">
        <v>142</v>
      </c>
      <c r="B320" s="223" t="s">
        <v>756</v>
      </c>
      <c r="C320" s="129" t="s">
        <v>550</v>
      </c>
      <c r="D320" s="244">
        <v>6335322</v>
      </c>
      <c r="E320" s="121">
        <v>0</v>
      </c>
      <c r="F320" s="257">
        <v>1267064.4000000001</v>
      </c>
      <c r="G320" s="49">
        <f t="shared" si="4"/>
        <v>5068257.5999999996</v>
      </c>
    </row>
    <row r="321" spans="1:7" ht="15.6" x14ac:dyDescent="0.3">
      <c r="A321" s="136" t="s">
        <v>144</v>
      </c>
      <c r="B321" s="223" t="s">
        <v>408</v>
      </c>
      <c r="C321" s="120" t="s">
        <v>550</v>
      </c>
      <c r="D321" s="233">
        <v>6250263</v>
      </c>
      <c r="E321" s="121">
        <v>0</v>
      </c>
      <c r="F321" s="257">
        <v>6250263</v>
      </c>
      <c r="G321" s="49">
        <f t="shared" si="4"/>
        <v>0</v>
      </c>
    </row>
    <row r="322" spans="1:7" ht="15.6" x14ac:dyDescent="0.3">
      <c r="A322" s="136" t="s">
        <v>144</v>
      </c>
      <c r="B322" s="223" t="s">
        <v>380</v>
      </c>
      <c r="C322" s="120" t="s">
        <v>550</v>
      </c>
      <c r="D322" s="233">
        <v>6200000</v>
      </c>
      <c r="E322" s="121">
        <v>0</v>
      </c>
      <c r="F322" s="257">
        <v>6200000</v>
      </c>
      <c r="G322" s="49">
        <f t="shared" si="4"/>
        <v>0</v>
      </c>
    </row>
    <row r="323" spans="1:7" ht="31.2" x14ac:dyDescent="0.3">
      <c r="A323" s="127" t="s">
        <v>144</v>
      </c>
      <c r="B323" s="225" t="s">
        <v>310</v>
      </c>
      <c r="C323" s="128" t="s">
        <v>204</v>
      </c>
      <c r="D323" s="233">
        <v>6152600</v>
      </c>
      <c r="E323" s="121">
        <v>0</v>
      </c>
      <c r="F323" s="257">
        <v>6152600</v>
      </c>
      <c r="G323" s="49">
        <f t="shared" si="4"/>
        <v>0</v>
      </c>
    </row>
    <row r="324" spans="1:7" ht="31.2" x14ac:dyDescent="0.3">
      <c r="A324" s="127" t="s">
        <v>144</v>
      </c>
      <c r="B324" s="225" t="s">
        <v>311</v>
      </c>
      <c r="C324" s="128" t="s">
        <v>204</v>
      </c>
      <c r="D324" s="233">
        <v>6152600</v>
      </c>
      <c r="E324" s="121">
        <v>0</v>
      </c>
      <c r="F324" s="257">
        <v>6152600</v>
      </c>
      <c r="G324" s="49">
        <f t="shared" ref="G324:G387" si="5">D324-F324</f>
        <v>0</v>
      </c>
    </row>
    <row r="325" spans="1:7" ht="31.2" x14ac:dyDescent="0.3">
      <c r="A325" s="127" t="s">
        <v>144</v>
      </c>
      <c r="B325" s="225" t="s">
        <v>313</v>
      </c>
      <c r="C325" s="128" t="s">
        <v>204</v>
      </c>
      <c r="D325" s="233">
        <v>6152600</v>
      </c>
      <c r="E325" s="121">
        <v>0</v>
      </c>
      <c r="F325" s="257">
        <v>6152600</v>
      </c>
      <c r="G325" s="49">
        <f t="shared" si="5"/>
        <v>0</v>
      </c>
    </row>
    <row r="326" spans="1:7" ht="31.2" x14ac:dyDescent="0.3">
      <c r="A326" s="127" t="s">
        <v>144</v>
      </c>
      <c r="B326" s="225" t="s">
        <v>314</v>
      </c>
      <c r="C326" s="128" t="s">
        <v>204</v>
      </c>
      <c r="D326" s="233">
        <v>6152600</v>
      </c>
      <c r="E326" s="121">
        <v>0</v>
      </c>
      <c r="F326" s="257">
        <v>6152600</v>
      </c>
      <c r="G326" s="49">
        <f t="shared" si="5"/>
        <v>0</v>
      </c>
    </row>
    <row r="327" spans="1:7" ht="31.2" x14ac:dyDescent="0.3">
      <c r="A327" s="127" t="s">
        <v>144</v>
      </c>
      <c r="B327" s="225" t="s">
        <v>315</v>
      </c>
      <c r="C327" s="128" t="s">
        <v>204</v>
      </c>
      <c r="D327" s="233">
        <v>6152600</v>
      </c>
      <c r="E327" s="121">
        <v>0</v>
      </c>
      <c r="F327" s="257">
        <v>6152600</v>
      </c>
      <c r="G327" s="49">
        <f t="shared" si="5"/>
        <v>0</v>
      </c>
    </row>
    <row r="328" spans="1:7" x14ac:dyDescent="0.3">
      <c r="A328" s="152" t="s">
        <v>144</v>
      </c>
      <c r="B328" s="231" t="s">
        <v>678</v>
      </c>
      <c r="C328" s="111" t="s">
        <v>159</v>
      </c>
      <c r="D328" s="245">
        <v>6100000</v>
      </c>
      <c r="E328" s="112">
        <v>0</v>
      </c>
      <c r="F328" s="260">
        <v>6100000</v>
      </c>
      <c r="G328" s="49">
        <f t="shared" si="5"/>
        <v>0</v>
      </c>
    </row>
    <row r="329" spans="1:7" ht="15.6" x14ac:dyDescent="0.3">
      <c r="A329" s="151" t="s">
        <v>144</v>
      </c>
      <c r="B329" s="230" t="s">
        <v>211</v>
      </c>
      <c r="C329" s="116" t="s">
        <v>204</v>
      </c>
      <c r="D329" s="243">
        <v>6093600</v>
      </c>
      <c r="E329" s="117">
        <v>3385259</v>
      </c>
      <c r="F329" s="259">
        <v>2708341</v>
      </c>
      <c r="G329" s="49">
        <f t="shared" si="5"/>
        <v>3385259</v>
      </c>
    </row>
    <row r="330" spans="1:7" ht="31.2" x14ac:dyDescent="0.3">
      <c r="A330" s="148" t="s">
        <v>142</v>
      </c>
      <c r="B330" s="223" t="s">
        <v>679</v>
      </c>
      <c r="C330" s="120" t="s">
        <v>558</v>
      </c>
      <c r="D330" s="233">
        <v>6066449</v>
      </c>
      <c r="E330" s="133">
        <v>0</v>
      </c>
      <c r="F330" s="257">
        <v>6066449</v>
      </c>
      <c r="G330" s="49">
        <f t="shared" si="5"/>
        <v>0</v>
      </c>
    </row>
    <row r="331" spans="1:7" ht="15.6" x14ac:dyDescent="0.3">
      <c r="A331" s="150" t="s">
        <v>142</v>
      </c>
      <c r="B331" s="228" t="s">
        <v>446</v>
      </c>
      <c r="C331" s="142" t="s">
        <v>446</v>
      </c>
      <c r="D331" s="234">
        <v>6000000</v>
      </c>
      <c r="E331" s="122">
        <v>0</v>
      </c>
      <c r="F331" s="257">
        <v>6000000</v>
      </c>
      <c r="G331" s="49">
        <f t="shared" si="5"/>
        <v>0</v>
      </c>
    </row>
    <row r="332" spans="1:7" ht="15.6" x14ac:dyDescent="0.3">
      <c r="A332" s="127" t="s">
        <v>144</v>
      </c>
      <c r="B332" s="225" t="s">
        <v>273</v>
      </c>
      <c r="C332" s="128" t="s">
        <v>571</v>
      </c>
      <c r="D332" s="233">
        <v>5999448</v>
      </c>
      <c r="E332" s="121">
        <v>2902752</v>
      </c>
      <c r="F332" s="257">
        <v>3096696</v>
      </c>
      <c r="G332" s="49">
        <f t="shared" si="5"/>
        <v>2902752</v>
      </c>
    </row>
    <row r="333" spans="1:7" ht="15.6" x14ac:dyDescent="0.3">
      <c r="A333" s="127" t="s">
        <v>144</v>
      </c>
      <c r="B333" s="225" t="s">
        <v>682</v>
      </c>
      <c r="C333" s="128" t="s">
        <v>204</v>
      </c>
      <c r="D333" s="233">
        <v>5976410</v>
      </c>
      <c r="E333" s="121">
        <v>0</v>
      </c>
      <c r="F333" s="257">
        <v>5976410</v>
      </c>
      <c r="G333" s="49">
        <f t="shared" si="5"/>
        <v>0</v>
      </c>
    </row>
    <row r="334" spans="1:7" ht="15.6" x14ac:dyDescent="0.3">
      <c r="A334" s="148" t="s">
        <v>142</v>
      </c>
      <c r="B334" s="223" t="s">
        <v>683</v>
      </c>
      <c r="C334" s="120" t="s">
        <v>558</v>
      </c>
      <c r="D334" s="233">
        <v>5953416</v>
      </c>
      <c r="E334" s="133">
        <v>0</v>
      </c>
      <c r="F334" s="257">
        <v>5953416</v>
      </c>
      <c r="G334" s="49">
        <f t="shared" si="5"/>
        <v>0</v>
      </c>
    </row>
    <row r="335" spans="1:7" ht="15.6" x14ac:dyDescent="0.3">
      <c r="A335" s="137" t="s">
        <v>142</v>
      </c>
      <c r="B335" s="223" t="s">
        <v>404</v>
      </c>
      <c r="C335" s="120" t="s">
        <v>204</v>
      </c>
      <c r="D335" s="233">
        <v>5948060</v>
      </c>
      <c r="E335" s="121">
        <v>0</v>
      </c>
      <c r="F335" s="257">
        <v>3568850</v>
      </c>
      <c r="G335" s="49">
        <f t="shared" si="5"/>
        <v>2379210</v>
      </c>
    </row>
    <row r="336" spans="1:7" ht="15.6" x14ac:dyDescent="0.3">
      <c r="A336" s="127" t="s">
        <v>144</v>
      </c>
      <c r="B336" s="225" t="s">
        <v>304</v>
      </c>
      <c r="C336" s="128" t="s">
        <v>571</v>
      </c>
      <c r="D336" s="233">
        <v>5867400</v>
      </c>
      <c r="E336" s="121">
        <v>3976440</v>
      </c>
      <c r="F336" s="257">
        <v>1890960</v>
      </c>
      <c r="G336" s="49">
        <f t="shared" si="5"/>
        <v>3976440</v>
      </c>
    </row>
    <row r="337" spans="1:7" ht="15.6" x14ac:dyDescent="0.3">
      <c r="A337" s="148" t="s">
        <v>144</v>
      </c>
      <c r="B337" s="222" t="s">
        <v>701</v>
      </c>
      <c r="C337" s="124" t="s">
        <v>562</v>
      </c>
      <c r="D337" s="244">
        <v>5851328</v>
      </c>
      <c r="E337" s="133">
        <v>1344448</v>
      </c>
      <c r="F337" s="257">
        <v>4506880</v>
      </c>
      <c r="G337" s="49">
        <f t="shared" si="5"/>
        <v>1344448</v>
      </c>
    </row>
    <row r="338" spans="1:7" ht="31.2" x14ac:dyDescent="0.3">
      <c r="A338" s="136" t="s">
        <v>144</v>
      </c>
      <c r="B338" s="223" t="s">
        <v>684</v>
      </c>
      <c r="C338" s="120" t="s">
        <v>204</v>
      </c>
      <c r="D338" s="233">
        <v>5701240</v>
      </c>
      <c r="E338" s="121">
        <v>0</v>
      </c>
      <c r="F338" s="257">
        <v>5701240</v>
      </c>
      <c r="G338" s="49">
        <f t="shared" si="5"/>
        <v>0</v>
      </c>
    </row>
    <row r="339" spans="1:7" ht="15.6" x14ac:dyDescent="0.3">
      <c r="A339" s="127" t="s">
        <v>144</v>
      </c>
      <c r="B339" s="225" t="s">
        <v>685</v>
      </c>
      <c r="C339" s="128" t="s">
        <v>585</v>
      </c>
      <c r="D339" s="233">
        <v>5592744</v>
      </c>
      <c r="E339" s="121">
        <v>0</v>
      </c>
      <c r="F339" s="257">
        <v>5592744</v>
      </c>
      <c r="G339" s="49">
        <f t="shared" si="5"/>
        <v>0</v>
      </c>
    </row>
    <row r="340" spans="1:7" ht="15.6" x14ac:dyDescent="0.3">
      <c r="A340" s="127" t="s">
        <v>144</v>
      </c>
      <c r="B340" s="225" t="s">
        <v>686</v>
      </c>
      <c r="C340" s="128" t="s">
        <v>585</v>
      </c>
      <c r="D340" s="233">
        <v>5571288</v>
      </c>
      <c r="E340" s="121">
        <v>0</v>
      </c>
      <c r="F340" s="257">
        <v>5571288</v>
      </c>
      <c r="G340" s="49">
        <f t="shared" si="5"/>
        <v>0</v>
      </c>
    </row>
    <row r="341" spans="1:7" ht="15.6" x14ac:dyDescent="0.3">
      <c r="A341" s="148" t="s">
        <v>142</v>
      </c>
      <c r="B341" s="223" t="s">
        <v>687</v>
      </c>
      <c r="C341" s="120" t="s">
        <v>558</v>
      </c>
      <c r="D341" s="233">
        <v>5525777</v>
      </c>
      <c r="E341" s="133">
        <v>0</v>
      </c>
      <c r="F341" s="257">
        <v>5525777</v>
      </c>
      <c r="G341" s="49">
        <f t="shared" si="5"/>
        <v>0</v>
      </c>
    </row>
    <row r="342" spans="1:7" ht="15.6" x14ac:dyDescent="0.3">
      <c r="A342" s="127" t="s">
        <v>144</v>
      </c>
      <c r="B342" s="225" t="s">
        <v>274</v>
      </c>
      <c r="C342" s="128" t="s">
        <v>571</v>
      </c>
      <c r="D342" s="233">
        <v>5519580</v>
      </c>
      <c r="E342" s="121">
        <v>2846130</v>
      </c>
      <c r="F342" s="257">
        <v>2673450</v>
      </c>
      <c r="G342" s="49">
        <f t="shared" si="5"/>
        <v>2846130</v>
      </c>
    </row>
    <row r="343" spans="1:7" ht="15.6" x14ac:dyDescent="0.3">
      <c r="A343" s="151" t="s">
        <v>142</v>
      </c>
      <c r="B343" s="223" t="s">
        <v>478</v>
      </c>
      <c r="C343" s="120" t="s">
        <v>92</v>
      </c>
      <c r="D343" s="233">
        <v>5500000</v>
      </c>
      <c r="E343" s="121">
        <v>0</v>
      </c>
      <c r="F343" s="257">
        <v>5500000</v>
      </c>
      <c r="G343" s="49">
        <f t="shared" si="5"/>
        <v>0</v>
      </c>
    </row>
    <row r="344" spans="1:7" ht="15.6" x14ac:dyDescent="0.3">
      <c r="A344" s="136" t="s">
        <v>144</v>
      </c>
      <c r="B344" s="223" t="s">
        <v>377</v>
      </c>
      <c r="C344" s="138" t="s">
        <v>550</v>
      </c>
      <c r="D344" s="233">
        <v>5281264</v>
      </c>
      <c r="E344" s="121">
        <v>0</v>
      </c>
      <c r="F344" s="257">
        <v>5281264</v>
      </c>
      <c r="G344" s="49">
        <f t="shared" si="5"/>
        <v>0</v>
      </c>
    </row>
    <row r="345" spans="1:7" ht="31.2" x14ac:dyDescent="0.3">
      <c r="A345" s="127" t="s">
        <v>144</v>
      </c>
      <c r="B345" s="225" t="s">
        <v>308</v>
      </c>
      <c r="C345" s="128" t="s">
        <v>204</v>
      </c>
      <c r="D345" s="233">
        <v>5213500</v>
      </c>
      <c r="E345" s="121">
        <v>0</v>
      </c>
      <c r="F345" s="257">
        <v>5213500</v>
      </c>
      <c r="G345" s="49">
        <f t="shared" si="5"/>
        <v>0</v>
      </c>
    </row>
    <row r="346" spans="1:7" ht="31.2" x14ac:dyDescent="0.3">
      <c r="A346" s="127" t="s">
        <v>144</v>
      </c>
      <c r="B346" s="225" t="s">
        <v>309</v>
      </c>
      <c r="C346" s="128" t="s">
        <v>204</v>
      </c>
      <c r="D346" s="233">
        <v>5213500</v>
      </c>
      <c r="E346" s="121">
        <v>0</v>
      </c>
      <c r="F346" s="257">
        <v>5213500</v>
      </c>
      <c r="G346" s="49">
        <f t="shared" si="5"/>
        <v>0</v>
      </c>
    </row>
    <row r="347" spans="1:7" ht="31.2" x14ac:dyDescent="0.3">
      <c r="A347" s="127" t="s">
        <v>144</v>
      </c>
      <c r="B347" s="225" t="s">
        <v>316</v>
      </c>
      <c r="C347" s="128" t="s">
        <v>204</v>
      </c>
      <c r="D347" s="233">
        <v>5213500</v>
      </c>
      <c r="E347" s="121">
        <v>0</v>
      </c>
      <c r="F347" s="257">
        <v>5213500</v>
      </c>
      <c r="G347" s="49">
        <f t="shared" si="5"/>
        <v>0</v>
      </c>
    </row>
    <row r="348" spans="1:7" ht="31.2" x14ac:dyDescent="0.3">
      <c r="A348" s="136" t="s">
        <v>144</v>
      </c>
      <c r="B348" s="223" t="s">
        <v>574</v>
      </c>
      <c r="C348" s="120" t="s">
        <v>204</v>
      </c>
      <c r="D348" s="233">
        <v>5213485</v>
      </c>
      <c r="E348" s="121">
        <v>0</v>
      </c>
      <c r="F348" s="257">
        <v>5213485</v>
      </c>
      <c r="G348" s="49">
        <f t="shared" si="5"/>
        <v>0</v>
      </c>
    </row>
    <row r="349" spans="1:7" ht="15.6" x14ac:dyDescent="0.3">
      <c r="A349" s="127" t="s">
        <v>144</v>
      </c>
      <c r="B349" s="234" t="s">
        <v>329</v>
      </c>
      <c r="C349" s="128" t="s">
        <v>550</v>
      </c>
      <c r="D349" s="233">
        <v>5200000</v>
      </c>
      <c r="E349" s="121">
        <v>0</v>
      </c>
      <c r="F349" s="257">
        <v>5200000</v>
      </c>
      <c r="G349" s="49">
        <f t="shared" si="5"/>
        <v>0</v>
      </c>
    </row>
    <row r="350" spans="1:7" ht="15.6" x14ac:dyDescent="0.3">
      <c r="A350" s="127" t="s">
        <v>144</v>
      </c>
      <c r="B350" s="225" t="s">
        <v>263</v>
      </c>
      <c r="C350" s="128" t="s">
        <v>571</v>
      </c>
      <c r="D350" s="233">
        <v>5098788</v>
      </c>
      <c r="E350" s="121">
        <v>2247780</v>
      </c>
      <c r="F350" s="257">
        <v>2851008</v>
      </c>
      <c r="G350" s="49">
        <f t="shared" si="5"/>
        <v>2247780</v>
      </c>
    </row>
    <row r="351" spans="1:7" ht="15.6" x14ac:dyDescent="0.3">
      <c r="A351" s="151" t="s">
        <v>142</v>
      </c>
      <c r="B351" s="230" t="s">
        <v>201</v>
      </c>
      <c r="C351" s="120" t="s">
        <v>191</v>
      </c>
      <c r="D351" s="233">
        <v>5000000</v>
      </c>
      <c r="E351" s="121"/>
      <c r="F351" s="257">
        <v>5000000</v>
      </c>
      <c r="G351" s="49">
        <f t="shared" si="5"/>
        <v>0</v>
      </c>
    </row>
    <row r="352" spans="1:7" ht="15.6" x14ac:dyDescent="0.3">
      <c r="A352" s="137" t="s">
        <v>142</v>
      </c>
      <c r="B352" s="223" t="s">
        <v>692</v>
      </c>
      <c r="C352" s="129" t="s">
        <v>191</v>
      </c>
      <c r="D352" s="233">
        <v>5000000</v>
      </c>
      <c r="E352" s="121">
        <v>0</v>
      </c>
      <c r="F352" s="257">
        <v>5000000</v>
      </c>
      <c r="G352" s="49">
        <f t="shared" si="5"/>
        <v>0</v>
      </c>
    </row>
    <row r="353" spans="1:7" ht="15.6" x14ac:dyDescent="0.3">
      <c r="A353" s="137" t="s">
        <v>142</v>
      </c>
      <c r="B353" s="223" t="s">
        <v>421</v>
      </c>
      <c r="C353" s="129" t="s">
        <v>191</v>
      </c>
      <c r="D353" s="233">
        <v>5000000</v>
      </c>
      <c r="E353" s="121">
        <v>0</v>
      </c>
      <c r="F353" s="257">
        <v>5000000</v>
      </c>
      <c r="G353" s="49">
        <f t="shared" si="5"/>
        <v>0</v>
      </c>
    </row>
    <row r="354" spans="1:7" ht="15.6" x14ac:dyDescent="0.3">
      <c r="A354" s="153" t="s">
        <v>144</v>
      </c>
      <c r="B354" s="223" t="s">
        <v>694</v>
      </c>
      <c r="C354" s="146" t="s">
        <v>558</v>
      </c>
      <c r="D354" s="233">
        <v>5000000</v>
      </c>
      <c r="E354" s="133">
        <v>0</v>
      </c>
      <c r="F354" s="257">
        <v>5000000</v>
      </c>
      <c r="G354" s="49">
        <f t="shared" si="5"/>
        <v>0</v>
      </c>
    </row>
    <row r="355" spans="1:7" ht="31.2" x14ac:dyDescent="0.3">
      <c r="A355" s="137" t="s">
        <v>142</v>
      </c>
      <c r="B355" s="223" t="s">
        <v>766</v>
      </c>
      <c r="C355" s="129" t="s">
        <v>148</v>
      </c>
      <c r="D355" s="244">
        <v>5000000</v>
      </c>
      <c r="E355" s="121">
        <v>0</v>
      </c>
      <c r="F355" s="257">
        <v>1000000</v>
      </c>
      <c r="G355" s="49">
        <f t="shared" si="5"/>
        <v>4000000</v>
      </c>
    </row>
    <row r="356" spans="1:7" ht="15.6" x14ac:dyDescent="0.3">
      <c r="A356" s="151" t="s">
        <v>142</v>
      </c>
      <c r="B356" s="222" t="s">
        <v>485</v>
      </c>
      <c r="C356" s="115" t="s">
        <v>156</v>
      </c>
      <c r="D356" s="243">
        <v>5000000</v>
      </c>
      <c r="E356" s="121">
        <v>0</v>
      </c>
      <c r="F356" s="259"/>
      <c r="G356" s="49">
        <f t="shared" si="5"/>
        <v>5000000</v>
      </c>
    </row>
    <row r="357" spans="1:7" ht="15.6" x14ac:dyDescent="0.3">
      <c r="A357" s="151" t="s">
        <v>144</v>
      </c>
      <c r="B357" s="230" t="s">
        <v>198</v>
      </c>
      <c r="C357" s="123" t="s">
        <v>550</v>
      </c>
      <c r="D357" s="233">
        <v>4999999</v>
      </c>
      <c r="E357" s="121">
        <v>0</v>
      </c>
      <c r="F357" s="257">
        <v>4999999</v>
      </c>
      <c r="G357" s="49">
        <f t="shared" si="5"/>
        <v>0</v>
      </c>
    </row>
    <row r="358" spans="1:7" ht="15.6" x14ac:dyDescent="0.3">
      <c r="A358" s="127" t="s">
        <v>144</v>
      </c>
      <c r="B358" s="225" t="s">
        <v>300</v>
      </c>
      <c r="C358" s="128" t="s">
        <v>571</v>
      </c>
      <c r="D358" s="233">
        <v>4961093</v>
      </c>
      <c r="E358" s="121">
        <v>0</v>
      </c>
      <c r="F358" s="257">
        <v>4961093</v>
      </c>
      <c r="G358" s="49">
        <f t="shared" si="5"/>
        <v>0</v>
      </c>
    </row>
    <row r="359" spans="1:7" ht="15.6" x14ac:dyDescent="0.3">
      <c r="A359" s="151" t="s">
        <v>144</v>
      </c>
      <c r="B359" s="223" t="s">
        <v>557</v>
      </c>
      <c r="C359" s="115" t="s">
        <v>632</v>
      </c>
      <c r="D359" s="233">
        <v>4944590</v>
      </c>
      <c r="E359" s="121">
        <v>0</v>
      </c>
      <c r="F359" s="257">
        <v>988918</v>
      </c>
      <c r="G359" s="49">
        <f t="shared" si="5"/>
        <v>3955672</v>
      </c>
    </row>
    <row r="360" spans="1:7" ht="15.6" x14ac:dyDescent="0.3">
      <c r="A360" s="151" t="s">
        <v>144</v>
      </c>
      <c r="B360" s="230" t="s">
        <v>212</v>
      </c>
      <c r="C360" s="116" t="s">
        <v>204</v>
      </c>
      <c r="D360" s="243">
        <v>4920480</v>
      </c>
      <c r="E360" s="117">
        <v>1314000</v>
      </c>
      <c r="F360" s="259">
        <v>3606480</v>
      </c>
      <c r="G360" s="49">
        <f t="shared" si="5"/>
        <v>1314000</v>
      </c>
    </row>
    <row r="361" spans="1:7" ht="15.6" x14ac:dyDescent="0.3">
      <c r="A361" s="127" t="s">
        <v>144</v>
      </c>
      <c r="B361" s="225" t="s">
        <v>271</v>
      </c>
      <c r="C361" s="128" t="s">
        <v>571</v>
      </c>
      <c r="D361" s="233">
        <v>4919835</v>
      </c>
      <c r="E361" s="121">
        <v>2164615</v>
      </c>
      <c r="F361" s="257">
        <v>2755220</v>
      </c>
      <c r="G361" s="49">
        <f t="shared" si="5"/>
        <v>2164615</v>
      </c>
    </row>
    <row r="362" spans="1:7" ht="15.6" x14ac:dyDescent="0.3">
      <c r="A362" s="127" t="s">
        <v>144</v>
      </c>
      <c r="B362" s="225" t="s">
        <v>286</v>
      </c>
      <c r="C362" s="128" t="s">
        <v>571</v>
      </c>
      <c r="D362" s="233">
        <v>4901256</v>
      </c>
      <c r="E362" s="121">
        <v>4399956</v>
      </c>
      <c r="F362" s="257">
        <v>501300</v>
      </c>
      <c r="G362" s="49">
        <f t="shared" si="5"/>
        <v>4399956</v>
      </c>
    </row>
    <row r="363" spans="1:7" ht="15.6" x14ac:dyDescent="0.3">
      <c r="A363" s="148" t="s">
        <v>142</v>
      </c>
      <c r="B363" s="222" t="s">
        <v>696</v>
      </c>
      <c r="C363" s="116" t="s">
        <v>148</v>
      </c>
      <c r="D363" s="233">
        <v>4900000</v>
      </c>
      <c r="E363" s="133">
        <v>0</v>
      </c>
      <c r="F363" s="257">
        <v>4900000</v>
      </c>
      <c r="G363" s="49">
        <f t="shared" si="5"/>
        <v>0</v>
      </c>
    </row>
    <row r="364" spans="1:7" x14ac:dyDescent="0.3">
      <c r="A364" s="152" t="s">
        <v>144</v>
      </c>
      <c r="B364" s="229" t="s">
        <v>160</v>
      </c>
      <c r="C364" s="111" t="s">
        <v>161</v>
      </c>
      <c r="D364" s="245">
        <v>4876800</v>
      </c>
      <c r="E364" s="112">
        <v>3760404</v>
      </c>
      <c r="F364" s="260">
        <v>1116396</v>
      </c>
      <c r="G364" s="49">
        <f t="shared" si="5"/>
        <v>3760404</v>
      </c>
    </row>
    <row r="365" spans="1:7" ht="15.6" x14ac:dyDescent="0.3">
      <c r="A365" s="151" t="s">
        <v>144</v>
      </c>
      <c r="B365" s="230" t="s">
        <v>210</v>
      </c>
      <c r="C365" s="116" t="s">
        <v>204</v>
      </c>
      <c r="D365" s="243">
        <v>4860720</v>
      </c>
      <c r="E365" s="117">
        <v>2707484</v>
      </c>
      <c r="F365" s="259">
        <v>2153236</v>
      </c>
      <c r="G365" s="49">
        <f t="shared" si="5"/>
        <v>2707484</v>
      </c>
    </row>
    <row r="366" spans="1:7" ht="31.2" x14ac:dyDescent="0.3">
      <c r="A366" s="127" t="s">
        <v>144</v>
      </c>
      <c r="B366" s="225" t="s">
        <v>697</v>
      </c>
      <c r="C366" s="128" t="s">
        <v>585</v>
      </c>
      <c r="D366" s="233">
        <v>4856966</v>
      </c>
      <c r="E366" s="121">
        <v>0</v>
      </c>
      <c r="F366" s="257">
        <v>4856966</v>
      </c>
      <c r="G366" s="49">
        <f t="shared" si="5"/>
        <v>0</v>
      </c>
    </row>
    <row r="367" spans="1:7" ht="15.6" x14ac:dyDescent="0.3">
      <c r="A367" s="148" t="s">
        <v>142</v>
      </c>
      <c r="B367" s="223" t="s">
        <v>501</v>
      </c>
      <c r="C367" s="120" t="s">
        <v>204</v>
      </c>
      <c r="D367" s="233">
        <v>4840361</v>
      </c>
      <c r="E367" s="133"/>
      <c r="F367" s="257">
        <v>2904220</v>
      </c>
      <c r="G367" s="49">
        <f t="shared" si="5"/>
        <v>1936141</v>
      </c>
    </row>
    <row r="368" spans="1:7" ht="15.6" x14ac:dyDescent="0.3">
      <c r="A368" s="127" t="s">
        <v>144</v>
      </c>
      <c r="B368" s="225" t="s">
        <v>299</v>
      </c>
      <c r="C368" s="128" t="s">
        <v>571</v>
      </c>
      <c r="D368" s="233">
        <v>4833888</v>
      </c>
      <c r="E368" s="121">
        <v>3415716</v>
      </c>
      <c r="F368" s="257">
        <v>1418172</v>
      </c>
      <c r="G368" s="49">
        <f t="shared" si="5"/>
        <v>3415716</v>
      </c>
    </row>
    <row r="369" spans="1:7" ht="15.6" x14ac:dyDescent="0.3">
      <c r="A369" s="151" t="s">
        <v>144</v>
      </c>
      <c r="B369" s="230" t="s">
        <v>213</v>
      </c>
      <c r="C369" s="116" t="s">
        <v>204</v>
      </c>
      <c r="D369" s="243">
        <v>4815480</v>
      </c>
      <c r="E369" s="117">
        <v>2675464</v>
      </c>
      <c r="F369" s="259">
        <v>2140016</v>
      </c>
      <c r="G369" s="49">
        <f t="shared" si="5"/>
        <v>2675464</v>
      </c>
    </row>
    <row r="370" spans="1:7" ht="31.2" x14ac:dyDescent="0.3">
      <c r="A370" s="136" t="s">
        <v>144</v>
      </c>
      <c r="B370" s="223" t="s">
        <v>393</v>
      </c>
      <c r="C370" s="120" t="s">
        <v>204</v>
      </c>
      <c r="D370" s="233">
        <v>4797055</v>
      </c>
      <c r="E370" s="121">
        <v>0</v>
      </c>
      <c r="F370" s="257">
        <v>4797055</v>
      </c>
      <c r="G370" s="49">
        <f t="shared" si="5"/>
        <v>0</v>
      </c>
    </row>
    <row r="371" spans="1:7" ht="15.6" x14ac:dyDescent="0.3">
      <c r="A371" s="151" t="s">
        <v>142</v>
      </c>
      <c r="B371" s="223" t="s">
        <v>475</v>
      </c>
      <c r="C371" s="115" t="s">
        <v>204</v>
      </c>
      <c r="D371" s="233">
        <v>4772076</v>
      </c>
      <c r="E371" s="121">
        <v>0</v>
      </c>
      <c r="F371" s="257">
        <v>2863250</v>
      </c>
      <c r="G371" s="49">
        <f t="shared" si="5"/>
        <v>1908826</v>
      </c>
    </row>
    <row r="372" spans="1:7" ht="15.6" x14ac:dyDescent="0.3">
      <c r="A372" s="127" t="s">
        <v>144</v>
      </c>
      <c r="B372" s="226" t="s">
        <v>699</v>
      </c>
      <c r="C372" s="128" t="s">
        <v>204</v>
      </c>
      <c r="D372" s="233">
        <v>4764879</v>
      </c>
      <c r="E372" s="121">
        <v>0</v>
      </c>
      <c r="F372" s="257">
        <v>4764879</v>
      </c>
      <c r="G372" s="49">
        <f t="shared" si="5"/>
        <v>0</v>
      </c>
    </row>
    <row r="373" spans="1:7" ht="15.6" x14ac:dyDescent="0.3">
      <c r="A373" s="136" t="s">
        <v>144</v>
      </c>
      <c r="B373" s="223" t="s">
        <v>567</v>
      </c>
      <c r="C373" s="138" t="s">
        <v>651</v>
      </c>
      <c r="D373" s="233">
        <v>4726442</v>
      </c>
      <c r="E373" s="121">
        <v>0</v>
      </c>
      <c r="F373" s="257">
        <v>4726442</v>
      </c>
      <c r="G373" s="49">
        <f t="shared" si="5"/>
        <v>0</v>
      </c>
    </row>
    <row r="374" spans="1:7" x14ac:dyDescent="0.3">
      <c r="A374" s="152" t="s">
        <v>144</v>
      </c>
      <c r="B374" s="229" t="s">
        <v>162</v>
      </c>
      <c r="C374" s="111" t="s">
        <v>147</v>
      </c>
      <c r="D374" s="245">
        <v>4500000</v>
      </c>
      <c r="E374" s="112">
        <v>0</v>
      </c>
      <c r="F374" s="260">
        <v>4500000</v>
      </c>
      <c r="G374" s="49">
        <f t="shared" si="5"/>
        <v>0</v>
      </c>
    </row>
    <row r="375" spans="1:7" ht="15.6" x14ac:dyDescent="0.3">
      <c r="A375" s="151" t="s">
        <v>142</v>
      </c>
      <c r="B375" s="222" t="s">
        <v>205</v>
      </c>
      <c r="C375" s="115" t="s">
        <v>191</v>
      </c>
      <c r="D375" s="243">
        <v>4500000</v>
      </c>
      <c r="E375" s="117">
        <v>0</v>
      </c>
      <c r="F375" s="259">
        <v>4500000</v>
      </c>
      <c r="G375" s="49">
        <f t="shared" si="5"/>
        <v>0</v>
      </c>
    </row>
    <row r="376" spans="1:7" ht="15.6" x14ac:dyDescent="0.3">
      <c r="A376" s="151" t="s">
        <v>142</v>
      </c>
      <c r="B376" s="222" t="s">
        <v>208</v>
      </c>
      <c r="C376" s="115" t="s">
        <v>156</v>
      </c>
      <c r="D376" s="243">
        <v>4500000</v>
      </c>
      <c r="E376" s="117">
        <v>0</v>
      </c>
      <c r="F376" s="259">
        <v>4500000</v>
      </c>
      <c r="G376" s="49">
        <f t="shared" si="5"/>
        <v>0</v>
      </c>
    </row>
    <row r="377" spans="1:7" ht="15.6" x14ac:dyDescent="0.3">
      <c r="A377" s="127" t="s">
        <v>144</v>
      </c>
      <c r="B377" s="225" t="s">
        <v>242</v>
      </c>
      <c r="C377" s="128" t="s">
        <v>239</v>
      </c>
      <c r="D377" s="233">
        <v>4500000</v>
      </c>
      <c r="E377" s="121">
        <v>0</v>
      </c>
      <c r="F377" s="257">
        <v>4500000</v>
      </c>
      <c r="G377" s="49">
        <f t="shared" si="5"/>
        <v>0</v>
      </c>
    </row>
    <row r="378" spans="1:7" ht="15.6" x14ac:dyDescent="0.3">
      <c r="A378" s="153" t="s">
        <v>144</v>
      </c>
      <c r="B378" s="224" t="s">
        <v>432</v>
      </c>
      <c r="C378" s="115" t="s">
        <v>585</v>
      </c>
      <c r="D378" s="233">
        <v>4500000</v>
      </c>
      <c r="E378" s="122">
        <v>0</v>
      </c>
      <c r="F378" s="257">
        <v>4500000</v>
      </c>
      <c r="G378" s="49">
        <f t="shared" si="5"/>
        <v>0</v>
      </c>
    </row>
    <row r="379" spans="1:7" ht="31.2" x14ac:dyDescent="0.3">
      <c r="A379" s="127" t="s">
        <v>144</v>
      </c>
      <c r="B379" s="225" t="s">
        <v>702</v>
      </c>
      <c r="C379" s="128" t="s">
        <v>204</v>
      </c>
      <c r="D379" s="233">
        <v>4494034</v>
      </c>
      <c r="E379" s="121">
        <v>0</v>
      </c>
      <c r="F379" s="257">
        <v>4494034</v>
      </c>
      <c r="G379" s="49">
        <f t="shared" si="5"/>
        <v>0</v>
      </c>
    </row>
    <row r="380" spans="1:7" ht="15.6" x14ac:dyDescent="0.3">
      <c r="A380" s="136" t="s">
        <v>144</v>
      </c>
      <c r="B380" s="223" t="s">
        <v>743</v>
      </c>
      <c r="C380" s="123" t="s">
        <v>204</v>
      </c>
      <c r="D380" s="233">
        <v>4488000</v>
      </c>
      <c r="E380" s="121">
        <v>2692800</v>
      </c>
      <c r="F380" s="257">
        <v>1795200</v>
      </c>
      <c r="G380" s="49">
        <f t="shared" si="5"/>
        <v>2692800</v>
      </c>
    </row>
    <row r="381" spans="1:7" ht="15.6" x14ac:dyDescent="0.3">
      <c r="A381" s="136" t="s">
        <v>144</v>
      </c>
      <c r="B381" s="223" t="s">
        <v>406</v>
      </c>
      <c r="C381" s="120" t="s">
        <v>191</v>
      </c>
      <c r="D381" s="233">
        <v>4440000</v>
      </c>
      <c r="E381" s="121">
        <v>4440000</v>
      </c>
      <c r="F381" s="257">
        <v>0</v>
      </c>
      <c r="G381" s="49">
        <f t="shared" si="5"/>
        <v>4440000</v>
      </c>
    </row>
    <row r="382" spans="1:7" ht="31.2" x14ac:dyDescent="0.3">
      <c r="A382" s="151" t="s">
        <v>142</v>
      </c>
      <c r="B382" s="222" t="s">
        <v>206</v>
      </c>
      <c r="C382" s="115" t="s">
        <v>191</v>
      </c>
      <c r="D382" s="243">
        <v>4400000</v>
      </c>
      <c r="E382" s="117">
        <v>0</v>
      </c>
      <c r="F382" s="259">
        <v>4400000</v>
      </c>
      <c r="G382" s="49">
        <f t="shared" si="5"/>
        <v>0</v>
      </c>
    </row>
    <row r="383" spans="1:7" ht="15.6" x14ac:dyDescent="0.3">
      <c r="A383" s="151" t="s">
        <v>144</v>
      </c>
      <c r="B383" s="223" t="s">
        <v>563</v>
      </c>
      <c r="C383" s="115" t="s">
        <v>632</v>
      </c>
      <c r="D383" s="233">
        <v>4391100</v>
      </c>
      <c r="E383" s="121">
        <v>0</v>
      </c>
      <c r="F383" s="257">
        <v>1756440</v>
      </c>
      <c r="G383" s="49">
        <f t="shared" si="5"/>
        <v>2634660</v>
      </c>
    </row>
    <row r="384" spans="1:7" ht="31.2" x14ac:dyDescent="0.3">
      <c r="A384" s="127" t="s">
        <v>144</v>
      </c>
      <c r="B384" s="225" t="s">
        <v>312</v>
      </c>
      <c r="C384" s="128" t="s">
        <v>204</v>
      </c>
      <c r="D384" s="233">
        <v>4263000</v>
      </c>
      <c r="E384" s="121">
        <v>0</v>
      </c>
      <c r="F384" s="257">
        <v>4263000</v>
      </c>
      <c r="G384" s="49">
        <f t="shared" si="5"/>
        <v>0</v>
      </c>
    </row>
    <row r="385" spans="1:7" ht="15.6" x14ac:dyDescent="0.3">
      <c r="A385" s="127" t="s">
        <v>144</v>
      </c>
      <c r="B385" s="226" t="s">
        <v>703</v>
      </c>
      <c r="C385" s="128" t="s">
        <v>204</v>
      </c>
      <c r="D385" s="233">
        <v>4261918</v>
      </c>
      <c r="E385" s="121">
        <v>0</v>
      </c>
      <c r="F385" s="257">
        <v>4261918</v>
      </c>
      <c r="G385" s="49">
        <f t="shared" si="5"/>
        <v>0</v>
      </c>
    </row>
    <row r="386" spans="1:7" ht="15.6" x14ac:dyDescent="0.3">
      <c r="A386" s="127" t="s">
        <v>144</v>
      </c>
      <c r="B386" s="225" t="s">
        <v>704</v>
      </c>
      <c r="C386" s="128" t="s">
        <v>585</v>
      </c>
      <c r="D386" s="233">
        <v>4211563</v>
      </c>
      <c r="E386" s="121">
        <v>0</v>
      </c>
      <c r="F386" s="257">
        <v>4211563</v>
      </c>
      <c r="G386" s="49">
        <f t="shared" si="5"/>
        <v>0</v>
      </c>
    </row>
    <row r="387" spans="1:7" ht="15.6" x14ac:dyDescent="0.3">
      <c r="A387" s="151" t="s">
        <v>144</v>
      </c>
      <c r="B387" s="224" t="s">
        <v>705</v>
      </c>
      <c r="C387" s="115" t="s">
        <v>203</v>
      </c>
      <c r="D387" s="243">
        <v>4211493</v>
      </c>
      <c r="E387" s="117">
        <v>0</v>
      </c>
      <c r="F387" s="259">
        <v>4211493</v>
      </c>
      <c r="G387" s="49">
        <f t="shared" si="5"/>
        <v>0</v>
      </c>
    </row>
    <row r="388" spans="1:7" ht="15.6" x14ac:dyDescent="0.3">
      <c r="A388" s="127" t="s">
        <v>144</v>
      </c>
      <c r="B388" s="225" t="s">
        <v>706</v>
      </c>
      <c r="C388" s="128" t="s">
        <v>204</v>
      </c>
      <c r="D388" s="233">
        <v>4199590</v>
      </c>
      <c r="E388" s="121">
        <v>0</v>
      </c>
      <c r="F388" s="257">
        <v>4199590</v>
      </c>
      <c r="G388" s="49">
        <f t="shared" ref="G388:G451" si="6">D388-F388</f>
        <v>0</v>
      </c>
    </row>
    <row r="389" spans="1:7" ht="31.2" x14ac:dyDescent="0.3">
      <c r="A389" s="136" t="s">
        <v>144</v>
      </c>
      <c r="B389" s="223" t="s">
        <v>555</v>
      </c>
      <c r="C389" s="138" t="s">
        <v>651</v>
      </c>
      <c r="D389" s="233">
        <v>4173791</v>
      </c>
      <c r="E389" s="121">
        <v>0</v>
      </c>
      <c r="F389" s="257">
        <v>4173791</v>
      </c>
      <c r="G389" s="49">
        <f t="shared" si="6"/>
        <v>0</v>
      </c>
    </row>
    <row r="390" spans="1:7" ht="31.2" x14ac:dyDescent="0.3">
      <c r="A390" s="136" t="s">
        <v>144</v>
      </c>
      <c r="B390" s="223" t="s">
        <v>707</v>
      </c>
      <c r="C390" s="120" t="s">
        <v>204</v>
      </c>
      <c r="D390" s="233">
        <v>4160530</v>
      </c>
      <c r="E390" s="121">
        <v>0</v>
      </c>
      <c r="F390" s="257">
        <v>4160530</v>
      </c>
      <c r="G390" s="49">
        <f t="shared" si="6"/>
        <v>0</v>
      </c>
    </row>
    <row r="391" spans="1:7" ht="15.6" x14ac:dyDescent="0.3">
      <c r="A391" s="151" t="s">
        <v>142</v>
      </c>
      <c r="B391" s="223" t="s">
        <v>466</v>
      </c>
      <c r="C391" s="115" t="s">
        <v>464</v>
      </c>
      <c r="D391" s="233">
        <v>4069080</v>
      </c>
      <c r="E391" s="121"/>
      <c r="F391" s="257">
        <v>1912467.5999999999</v>
      </c>
      <c r="G391" s="49">
        <f t="shared" si="6"/>
        <v>2156612.4000000004</v>
      </c>
    </row>
    <row r="392" spans="1:7" ht="15.6" x14ac:dyDescent="0.3">
      <c r="A392" s="136" t="s">
        <v>144</v>
      </c>
      <c r="B392" s="223" t="s">
        <v>708</v>
      </c>
      <c r="C392" s="138" t="s">
        <v>651</v>
      </c>
      <c r="D392" s="233">
        <v>4064815</v>
      </c>
      <c r="E392" s="121">
        <v>0</v>
      </c>
      <c r="F392" s="257">
        <v>4064815</v>
      </c>
      <c r="G392" s="49">
        <f t="shared" si="6"/>
        <v>0</v>
      </c>
    </row>
    <row r="393" spans="1:7" x14ac:dyDescent="0.3">
      <c r="A393" s="152" t="s">
        <v>144</v>
      </c>
      <c r="B393" s="231" t="s">
        <v>163</v>
      </c>
      <c r="C393" s="111" t="s">
        <v>148</v>
      </c>
      <c r="D393" s="245">
        <v>4000000</v>
      </c>
      <c r="E393" s="112">
        <v>0</v>
      </c>
      <c r="F393" s="260">
        <v>4000000</v>
      </c>
      <c r="G393" s="49">
        <f t="shared" si="6"/>
        <v>0</v>
      </c>
    </row>
    <row r="394" spans="1:7" ht="15.6" x14ac:dyDescent="0.3">
      <c r="A394" s="157" t="s">
        <v>144</v>
      </c>
      <c r="B394" s="224" t="s">
        <v>184</v>
      </c>
      <c r="C394" s="115" t="s">
        <v>175</v>
      </c>
      <c r="D394" s="243">
        <v>4000000</v>
      </c>
      <c r="E394" s="117">
        <v>0</v>
      </c>
      <c r="F394" s="259">
        <v>4000000</v>
      </c>
      <c r="G394" s="49">
        <f t="shared" si="6"/>
        <v>0</v>
      </c>
    </row>
    <row r="395" spans="1:7" ht="15.6" x14ac:dyDescent="0.3">
      <c r="A395" s="151" t="s">
        <v>144</v>
      </c>
      <c r="B395" s="230" t="s">
        <v>710</v>
      </c>
      <c r="C395" s="120" t="s">
        <v>191</v>
      </c>
      <c r="D395" s="233">
        <v>4000000</v>
      </c>
      <c r="E395" s="121">
        <v>0</v>
      </c>
      <c r="F395" s="257">
        <v>4000000</v>
      </c>
      <c r="G395" s="49">
        <f t="shared" si="6"/>
        <v>0</v>
      </c>
    </row>
    <row r="396" spans="1:7" ht="15.6" x14ac:dyDescent="0.3">
      <c r="A396" s="127" t="s">
        <v>144</v>
      </c>
      <c r="B396" s="225" t="s">
        <v>617</v>
      </c>
      <c r="C396" s="128" t="s">
        <v>204</v>
      </c>
      <c r="D396" s="233">
        <v>3996308</v>
      </c>
      <c r="E396" s="121">
        <v>0</v>
      </c>
      <c r="F396" s="257">
        <v>3996308</v>
      </c>
      <c r="G396" s="49">
        <f t="shared" si="6"/>
        <v>0</v>
      </c>
    </row>
    <row r="397" spans="1:7" ht="15.6" x14ac:dyDescent="0.3">
      <c r="A397" s="151" t="s">
        <v>144</v>
      </c>
      <c r="B397" s="230" t="s">
        <v>214</v>
      </c>
      <c r="C397" s="116" t="s">
        <v>204</v>
      </c>
      <c r="D397" s="243">
        <v>3984000</v>
      </c>
      <c r="E397" s="117">
        <v>0</v>
      </c>
      <c r="F397" s="259">
        <v>3984000</v>
      </c>
      <c r="G397" s="49">
        <f t="shared" si="6"/>
        <v>0</v>
      </c>
    </row>
    <row r="398" spans="1:7" ht="15.6" x14ac:dyDescent="0.3">
      <c r="A398" s="153" t="s">
        <v>431</v>
      </c>
      <c r="B398" s="223" t="s">
        <v>670</v>
      </c>
      <c r="C398" s="139" t="s">
        <v>651</v>
      </c>
      <c r="D398" s="248">
        <v>3958153</v>
      </c>
      <c r="E398" s="140">
        <v>0</v>
      </c>
      <c r="F398" s="262">
        <v>3958153</v>
      </c>
      <c r="G398" s="49">
        <f t="shared" si="6"/>
        <v>0</v>
      </c>
    </row>
    <row r="399" spans="1:7" ht="15.6" x14ac:dyDescent="0.3">
      <c r="A399" s="150" t="s">
        <v>144</v>
      </c>
      <c r="B399" s="228" t="s">
        <v>439</v>
      </c>
      <c r="C399" s="128" t="s">
        <v>437</v>
      </c>
      <c r="D399" s="233">
        <v>3891482</v>
      </c>
      <c r="E399" s="122">
        <v>0</v>
      </c>
      <c r="F399" s="257">
        <v>3891482</v>
      </c>
      <c r="G399" s="49">
        <f t="shared" si="6"/>
        <v>0</v>
      </c>
    </row>
    <row r="400" spans="1:7" ht="46.8" x14ac:dyDescent="0.3">
      <c r="A400" s="136" t="s">
        <v>144</v>
      </c>
      <c r="B400" s="223" t="s">
        <v>400</v>
      </c>
      <c r="C400" s="120" t="s">
        <v>204</v>
      </c>
      <c r="D400" s="233">
        <v>3849700</v>
      </c>
      <c r="E400" s="121">
        <v>0</v>
      </c>
      <c r="F400" s="257">
        <v>3849700</v>
      </c>
      <c r="G400" s="49">
        <f t="shared" si="6"/>
        <v>0</v>
      </c>
    </row>
    <row r="401" spans="1:7" ht="15.6" x14ac:dyDescent="0.3">
      <c r="A401" s="151" t="s">
        <v>142</v>
      </c>
      <c r="B401" s="223" t="s">
        <v>740</v>
      </c>
      <c r="C401" s="115" t="s">
        <v>464</v>
      </c>
      <c r="D401" s="233">
        <v>3844800</v>
      </c>
      <c r="E401" s="121"/>
      <c r="F401" s="257">
        <v>1807056</v>
      </c>
      <c r="G401" s="49">
        <f t="shared" si="6"/>
        <v>2037744</v>
      </c>
    </row>
    <row r="402" spans="1:7" x14ac:dyDescent="0.3">
      <c r="A402" s="152" t="s">
        <v>144</v>
      </c>
      <c r="B402" s="229" t="s">
        <v>164</v>
      </c>
      <c r="C402" s="111" t="s">
        <v>165</v>
      </c>
      <c r="D402" s="245">
        <v>3792000</v>
      </c>
      <c r="E402" s="112">
        <v>0</v>
      </c>
      <c r="F402" s="260">
        <v>3792000</v>
      </c>
      <c r="G402" s="49">
        <f t="shared" si="6"/>
        <v>0</v>
      </c>
    </row>
    <row r="403" spans="1:7" ht="31.2" x14ac:dyDescent="0.3">
      <c r="A403" s="136" t="s">
        <v>144</v>
      </c>
      <c r="B403" s="223" t="s">
        <v>392</v>
      </c>
      <c r="C403" s="120" t="s">
        <v>204</v>
      </c>
      <c r="D403" s="233">
        <v>3716435</v>
      </c>
      <c r="E403" s="121">
        <v>0</v>
      </c>
      <c r="F403" s="257">
        <v>3716435</v>
      </c>
      <c r="G403" s="49">
        <f t="shared" si="6"/>
        <v>0</v>
      </c>
    </row>
    <row r="404" spans="1:7" ht="31.2" x14ac:dyDescent="0.3">
      <c r="A404" s="127" t="s">
        <v>144</v>
      </c>
      <c r="B404" s="225" t="s">
        <v>595</v>
      </c>
      <c r="C404" s="128" t="s">
        <v>204</v>
      </c>
      <c r="D404" s="233">
        <v>3716434</v>
      </c>
      <c r="E404" s="121">
        <v>0</v>
      </c>
      <c r="F404" s="257">
        <v>3716434</v>
      </c>
      <c r="G404" s="49">
        <f t="shared" si="6"/>
        <v>0</v>
      </c>
    </row>
    <row r="405" spans="1:7" ht="15.6" x14ac:dyDescent="0.3">
      <c r="A405" s="127" t="s">
        <v>144</v>
      </c>
      <c r="B405" s="226" t="s">
        <v>712</v>
      </c>
      <c r="C405" s="128" t="s">
        <v>204</v>
      </c>
      <c r="D405" s="233">
        <v>3698520</v>
      </c>
      <c r="E405" s="121">
        <v>0</v>
      </c>
      <c r="F405" s="257">
        <v>3698520</v>
      </c>
      <c r="G405" s="49">
        <f t="shared" si="6"/>
        <v>0</v>
      </c>
    </row>
    <row r="406" spans="1:7" ht="15.6" x14ac:dyDescent="0.3">
      <c r="A406" s="151" t="s">
        <v>144</v>
      </c>
      <c r="B406" s="223" t="s">
        <v>591</v>
      </c>
      <c r="C406" s="115" t="s">
        <v>204</v>
      </c>
      <c r="D406" s="233">
        <v>3687437</v>
      </c>
      <c r="E406" s="121">
        <v>2212462</v>
      </c>
      <c r="F406" s="257">
        <v>1474975</v>
      </c>
      <c r="G406" s="49">
        <f t="shared" si="6"/>
        <v>2212462</v>
      </c>
    </row>
    <row r="407" spans="1:7" ht="15.6" x14ac:dyDescent="0.3">
      <c r="A407" s="136" t="s">
        <v>144</v>
      </c>
      <c r="B407" s="223" t="s">
        <v>399</v>
      </c>
      <c r="C407" s="120" t="s">
        <v>204</v>
      </c>
      <c r="D407" s="233">
        <v>3662035</v>
      </c>
      <c r="E407" s="121">
        <v>0</v>
      </c>
      <c r="F407" s="257">
        <v>3662035</v>
      </c>
      <c r="G407" s="49">
        <f t="shared" si="6"/>
        <v>0</v>
      </c>
    </row>
    <row r="408" spans="1:7" ht="15.6" x14ac:dyDescent="0.3">
      <c r="A408" s="151" t="s">
        <v>144</v>
      </c>
      <c r="B408" s="224" t="s">
        <v>549</v>
      </c>
      <c r="C408" s="115" t="s">
        <v>651</v>
      </c>
      <c r="D408" s="243">
        <v>3660665</v>
      </c>
      <c r="E408" s="117">
        <v>0</v>
      </c>
      <c r="F408" s="259">
        <v>2000000</v>
      </c>
      <c r="G408" s="49">
        <f t="shared" si="6"/>
        <v>1660665</v>
      </c>
    </row>
    <row r="409" spans="1:7" ht="15.6" x14ac:dyDescent="0.3">
      <c r="A409" s="148" t="s">
        <v>144</v>
      </c>
      <c r="B409" s="223" t="s">
        <v>583</v>
      </c>
      <c r="C409" s="120" t="s">
        <v>204</v>
      </c>
      <c r="D409" s="233">
        <v>3648095</v>
      </c>
      <c r="E409" s="133">
        <v>0</v>
      </c>
      <c r="F409" s="257">
        <v>3648095</v>
      </c>
      <c r="G409" s="49">
        <f t="shared" si="6"/>
        <v>0</v>
      </c>
    </row>
    <row r="410" spans="1:7" ht="15.6" x14ac:dyDescent="0.3">
      <c r="A410" s="148" t="s">
        <v>144</v>
      </c>
      <c r="B410" s="223" t="s">
        <v>589</v>
      </c>
      <c r="C410" s="120" t="s">
        <v>204</v>
      </c>
      <c r="D410" s="233">
        <v>3648095</v>
      </c>
      <c r="E410" s="133">
        <v>0</v>
      </c>
      <c r="F410" s="257">
        <v>3648095</v>
      </c>
      <c r="G410" s="49">
        <f t="shared" si="6"/>
        <v>0</v>
      </c>
    </row>
    <row r="411" spans="1:7" ht="15.6" x14ac:dyDescent="0.3">
      <c r="A411" s="127" t="s">
        <v>142</v>
      </c>
      <c r="B411" s="237" t="s">
        <v>713</v>
      </c>
      <c r="C411" s="128" t="s">
        <v>550</v>
      </c>
      <c r="D411" s="244">
        <v>3600000</v>
      </c>
      <c r="E411" s="121">
        <v>0</v>
      </c>
      <c r="F411" s="257">
        <v>3600000</v>
      </c>
      <c r="G411" s="49">
        <f t="shared" si="6"/>
        <v>0</v>
      </c>
    </row>
    <row r="412" spans="1:7" ht="15.6" x14ac:dyDescent="0.3">
      <c r="A412" s="151" t="s">
        <v>142</v>
      </c>
      <c r="B412" s="223" t="s">
        <v>735</v>
      </c>
      <c r="C412" s="115" t="s">
        <v>204</v>
      </c>
      <c r="D412" s="233">
        <v>3515161</v>
      </c>
      <c r="E412" s="121">
        <v>0</v>
      </c>
      <c r="F412" s="257">
        <v>2109100</v>
      </c>
      <c r="G412" s="49">
        <f t="shared" si="6"/>
        <v>1406061</v>
      </c>
    </row>
    <row r="413" spans="1:7" x14ac:dyDescent="0.3">
      <c r="A413" s="152" t="s">
        <v>142</v>
      </c>
      <c r="B413" s="231" t="s">
        <v>166</v>
      </c>
      <c r="C413" s="111" t="s">
        <v>167</v>
      </c>
      <c r="D413" s="246">
        <v>3500000</v>
      </c>
      <c r="E413" s="112">
        <v>0</v>
      </c>
      <c r="F413" s="261">
        <v>3500000</v>
      </c>
      <c r="G413" s="49">
        <f t="shared" si="6"/>
        <v>0</v>
      </c>
    </row>
    <row r="414" spans="1:7" ht="15.6" x14ac:dyDescent="0.3">
      <c r="A414" s="151" t="s">
        <v>142</v>
      </c>
      <c r="B414" s="222" t="s">
        <v>453</v>
      </c>
      <c r="C414" s="115" t="s">
        <v>156</v>
      </c>
      <c r="D414" s="243">
        <v>3500000</v>
      </c>
      <c r="E414" s="117">
        <v>0</v>
      </c>
      <c r="F414" s="259">
        <v>3500000</v>
      </c>
      <c r="G414" s="49">
        <f t="shared" si="6"/>
        <v>0</v>
      </c>
    </row>
    <row r="415" spans="1:7" ht="15.6" x14ac:dyDescent="0.3">
      <c r="A415" s="148" t="s">
        <v>142</v>
      </c>
      <c r="B415" s="223" t="s">
        <v>510</v>
      </c>
      <c r="C415" s="120" t="s">
        <v>81</v>
      </c>
      <c r="D415" s="233">
        <v>3500000</v>
      </c>
      <c r="E415" s="133">
        <v>0</v>
      </c>
      <c r="F415" s="257">
        <v>3500000</v>
      </c>
      <c r="G415" s="49">
        <f t="shared" si="6"/>
        <v>0</v>
      </c>
    </row>
    <row r="416" spans="1:7" ht="15.6" x14ac:dyDescent="0.3">
      <c r="A416" s="153" t="s">
        <v>144</v>
      </c>
      <c r="B416" s="222" t="s">
        <v>731</v>
      </c>
      <c r="C416" s="124" t="s">
        <v>562</v>
      </c>
      <c r="D416" s="244">
        <v>3496528</v>
      </c>
      <c r="E416" s="133">
        <v>1155104</v>
      </c>
      <c r="F416" s="257">
        <v>2341424</v>
      </c>
      <c r="G416" s="49">
        <f t="shared" si="6"/>
        <v>1155104</v>
      </c>
    </row>
    <row r="417" spans="1:7" ht="15.6" x14ac:dyDescent="0.3">
      <c r="A417" s="151" t="s">
        <v>142</v>
      </c>
      <c r="B417" s="223" t="s">
        <v>746</v>
      </c>
      <c r="C417" s="115" t="s">
        <v>464</v>
      </c>
      <c r="D417" s="233">
        <v>3437892</v>
      </c>
      <c r="E417" s="121"/>
      <c r="F417" s="257">
        <v>1615809.24</v>
      </c>
      <c r="G417" s="49">
        <f t="shared" si="6"/>
        <v>1822082.76</v>
      </c>
    </row>
    <row r="418" spans="1:7" ht="15.6" x14ac:dyDescent="0.3">
      <c r="A418" s="127" t="s">
        <v>144</v>
      </c>
      <c r="B418" s="226" t="s">
        <v>714</v>
      </c>
      <c r="C418" s="128" t="s">
        <v>204</v>
      </c>
      <c r="D418" s="233">
        <v>3406137</v>
      </c>
      <c r="E418" s="121">
        <v>0</v>
      </c>
      <c r="F418" s="257">
        <v>3406137</v>
      </c>
      <c r="G418" s="49">
        <f t="shared" si="6"/>
        <v>0</v>
      </c>
    </row>
    <row r="419" spans="1:7" ht="15.6" x14ac:dyDescent="0.3">
      <c r="A419" s="127" t="s">
        <v>144</v>
      </c>
      <c r="B419" s="226" t="s">
        <v>715</v>
      </c>
      <c r="C419" s="128" t="s">
        <v>204</v>
      </c>
      <c r="D419" s="233">
        <v>3360404</v>
      </c>
      <c r="E419" s="121">
        <v>0</v>
      </c>
      <c r="F419" s="257">
        <v>3360404</v>
      </c>
      <c r="G419" s="49">
        <f t="shared" si="6"/>
        <v>0</v>
      </c>
    </row>
    <row r="420" spans="1:7" ht="15.6" x14ac:dyDescent="0.3">
      <c r="A420" s="136" t="s">
        <v>144</v>
      </c>
      <c r="B420" s="223" t="s">
        <v>395</v>
      </c>
      <c r="C420" s="120" t="s">
        <v>204</v>
      </c>
      <c r="D420" s="233">
        <v>3316460</v>
      </c>
      <c r="E420" s="121">
        <v>0</v>
      </c>
      <c r="F420" s="257">
        <v>3316460</v>
      </c>
      <c r="G420" s="49">
        <f t="shared" si="6"/>
        <v>0</v>
      </c>
    </row>
    <row r="421" spans="1:7" ht="31.2" x14ac:dyDescent="0.3">
      <c r="A421" s="127" t="s">
        <v>142</v>
      </c>
      <c r="B421" s="225" t="s">
        <v>560</v>
      </c>
      <c r="C421" s="128" t="s">
        <v>632</v>
      </c>
      <c r="D421" s="243">
        <v>3244048</v>
      </c>
      <c r="E421" s="121">
        <v>0</v>
      </c>
      <c r="F421" s="257">
        <v>1297619</v>
      </c>
      <c r="G421" s="49">
        <f t="shared" si="6"/>
        <v>1946429</v>
      </c>
    </row>
    <row r="422" spans="1:7" ht="31.2" x14ac:dyDescent="0.3">
      <c r="A422" s="127" t="s">
        <v>144</v>
      </c>
      <c r="B422" s="225" t="s">
        <v>717</v>
      </c>
      <c r="C422" s="128" t="s">
        <v>237</v>
      </c>
      <c r="D422" s="233">
        <v>3239228</v>
      </c>
      <c r="E422" s="121">
        <v>0</v>
      </c>
      <c r="F422" s="257">
        <v>3239228</v>
      </c>
      <c r="G422" s="49">
        <f t="shared" si="6"/>
        <v>0</v>
      </c>
    </row>
    <row r="423" spans="1:7" ht="15.6" x14ac:dyDescent="0.3">
      <c r="A423" s="148" t="s">
        <v>142</v>
      </c>
      <c r="B423" s="236" t="s">
        <v>718</v>
      </c>
      <c r="C423" s="130" t="s">
        <v>328</v>
      </c>
      <c r="D423" s="243">
        <v>3237719</v>
      </c>
      <c r="E423" s="121">
        <v>0</v>
      </c>
      <c r="F423" s="257">
        <v>3237719</v>
      </c>
      <c r="G423" s="49">
        <f t="shared" si="6"/>
        <v>0</v>
      </c>
    </row>
    <row r="424" spans="1:7" ht="31.2" x14ac:dyDescent="0.3">
      <c r="A424" s="136" t="s">
        <v>144</v>
      </c>
      <c r="B424" s="223" t="s">
        <v>621</v>
      </c>
      <c r="C424" s="120" t="s">
        <v>204</v>
      </c>
      <c r="D424" s="233">
        <v>3212047</v>
      </c>
      <c r="E424" s="121">
        <v>0</v>
      </c>
      <c r="F424" s="257">
        <v>3212047</v>
      </c>
      <c r="G424" s="49">
        <f t="shared" si="6"/>
        <v>0</v>
      </c>
    </row>
    <row r="425" spans="1:7" ht="15.6" x14ac:dyDescent="0.3">
      <c r="A425" s="151" t="s">
        <v>144</v>
      </c>
      <c r="B425" s="223" t="s">
        <v>716</v>
      </c>
      <c r="C425" s="115" t="s">
        <v>632</v>
      </c>
      <c r="D425" s="233">
        <v>3208456</v>
      </c>
      <c r="E425" s="121">
        <v>1604228</v>
      </c>
      <c r="F425" s="257">
        <v>1604228</v>
      </c>
      <c r="G425" s="49">
        <f t="shared" si="6"/>
        <v>1604228</v>
      </c>
    </row>
    <row r="426" spans="1:7" ht="15.6" x14ac:dyDescent="0.3">
      <c r="A426" s="127" t="s">
        <v>144</v>
      </c>
      <c r="B426" s="225" t="s">
        <v>267</v>
      </c>
      <c r="C426" s="128" t="s">
        <v>571</v>
      </c>
      <c r="D426" s="233">
        <v>3112355</v>
      </c>
      <c r="E426" s="121">
        <v>1589544</v>
      </c>
      <c r="F426" s="257">
        <v>1522811</v>
      </c>
      <c r="G426" s="49">
        <f t="shared" si="6"/>
        <v>1589544</v>
      </c>
    </row>
    <row r="427" spans="1:7" ht="15.6" x14ac:dyDescent="0.3">
      <c r="A427" s="151" t="s">
        <v>142</v>
      </c>
      <c r="B427" s="223" t="s">
        <v>635</v>
      </c>
      <c r="C427" s="115" t="s">
        <v>204</v>
      </c>
      <c r="D427" s="233">
        <v>3107760</v>
      </c>
      <c r="E427" s="121">
        <v>0</v>
      </c>
      <c r="F427" s="257">
        <v>1864660</v>
      </c>
      <c r="G427" s="49">
        <f t="shared" si="6"/>
        <v>1243100</v>
      </c>
    </row>
    <row r="428" spans="1:7" ht="15.6" x14ac:dyDescent="0.3">
      <c r="A428" s="136" t="s">
        <v>144</v>
      </c>
      <c r="B428" s="223" t="s">
        <v>397</v>
      </c>
      <c r="C428" s="120" t="s">
        <v>204</v>
      </c>
      <c r="D428" s="233">
        <v>3083555</v>
      </c>
      <c r="E428" s="121">
        <v>0</v>
      </c>
      <c r="F428" s="257">
        <v>3083555</v>
      </c>
      <c r="G428" s="49">
        <f t="shared" si="6"/>
        <v>0</v>
      </c>
    </row>
    <row r="429" spans="1:7" ht="15.6" x14ac:dyDescent="0.3">
      <c r="A429" s="127" t="s">
        <v>144</v>
      </c>
      <c r="B429" s="226" t="s">
        <v>306</v>
      </c>
      <c r="C429" s="128" t="s">
        <v>204</v>
      </c>
      <c r="D429" s="233">
        <v>3083554</v>
      </c>
      <c r="E429" s="121">
        <v>0</v>
      </c>
      <c r="F429" s="257">
        <v>3083554</v>
      </c>
      <c r="G429" s="49">
        <f t="shared" si="6"/>
        <v>0</v>
      </c>
    </row>
    <row r="430" spans="1:7" ht="31.2" x14ac:dyDescent="0.3">
      <c r="A430" s="136" t="s">
        <v>144</v>
      </c>
      <c r="B430" s="223" t="s">
        <v>374</v>
      </c>
      <c r="C430" s="138" t="s">
        <v>651</v>
      </c>
      <c r="D430" s="233">
        <v>3039149</v>
      </c>
      <c r="E430" s="121">
        <v>0</v>
      </c>
      <c r="F430" s="257">
        <v>1215660</v>
      </c>
      <c r="G430" s="49">
        <f t="shared" si="6"/>
        <v>1823489</v>
      </c>
    </row>
    <row r="431" spans="1:7" ht="15.6" x14ac:dyDescent="0.3">
      <c r="A431" s="151" t="s">
        <v>142</v>
      </c>
      <c r="B431" s="222" t="s">
        <v>484</v>
      </c>
      <c r="C431" s="147" t="s">
        <v>191</v>
      </c>
      <c r="D431" s="243">
        <v>3000000</v>
      </c>
      <c r="E431" s="121">
        <v>0</v>
      </c>
      <c r="F431" s="259">
        <v>3000000</v>
      </c>
      <c r="G431" s="49">
        <f t="shared" si="6"/>
        <v>0</v>
      </c>
    </row>
    <row r="432" spans="1:7" ht="15.6" x14ac:dyDescent="0.3">
      <c r="A432" s="151" t="s">
        <v>142</v>
      </c>
      <c r="B432" s="223" t="s">
        <v>750</v>
      </c>
      <c r="C432" s="115" t="s">
        <v>464</v>
      </c>
      <c r="D432" s="233">
        <v>2969040</v>
      </c>
      <c r="E432" s="121"/>
      <c r="F432" s="257">
        <v>1471054</v>
      </c>
      <c r="G432" s="49">
        <f t="shared" si="6"/>
        <v>1497986</v>
      </c>
    </row>
    <row r="433" spans="1:7" ht="31.2" x14ac:dyDescent="0.3">
      <c r="A433" s="136" t="s">
        <v>144</v>
      </c>
      <c r="B433" s="223" t="s">
        <v>398</v>
      </c>
      <c r="C433" s="120" t="s">
        <v>204</v>
      </c>
      <c r="D433" s="233">
        <v>2958875</v>
      </c>
      <c r="E433" s="121">
        <v>0</v>
      </c>
      <c r="F433" s="257">
        <v>2958875</v>
      </c>
      <c r="G433" s="49">
        <f t="shared" si="6"/>
        <v>0</v>
      </c>
    </row>
    <row r="434" spans="1:7" ht="15.6" x14ac:dyDescent="0.3">
      <c r="A434" s="148" t="s">
        <v>144</v>
      </c>
      <c r="B434" s="223" t="s">
        <v>491</v>
      </c>
      <c r="C434" s="120" t="s">
        <v>492</v>
      </c>
      <c r="D434" s="233">
        <v>2949600</v>
      </c>
      <c r="E434" s="133">
        <v>0</v>
      </c>
      <c r="F434" s="257">
        <v>2949600</v>
      </c>
      <c r="G434" s="49">
        <f t="shared" si="6"/>
        <v>0</v>
      </c>
    </row>
    <row r="435" spans="1:7" ht="15.6" x14ac:dyDescent="0.3">
      <c r="A435" s="127" t="s">
        <v>142</v>
      </c>
      <c r="B435" s="237" t="s">
        <v>333</v>
      </c>
      <c r="C435" s="130" t="s">
        <v>192</v>
      </c>
      <c r="D435" s="244">
        <v>2910000</v>
      </c>
      <c r="E435" s="121">
        <v>0</v>
      </c>
      <c r="F435" s="257">
        <v>2910000</v>
      </c>
      <c r="G435" s="49">
        <f t="shared" si="6"/>
        <v>0</v>
      </c>
    </row>
    <row r="436" spans="1:7" ht="15.6" x14ac:dyDescent="0.3">
      <c r="A436" s="127" t="s">
        <v>142</v>
      </c>
      <c r="B436" s="237" t="s">
        <v>933</v>
      </c>
      <c r="C436" s="128" t="s">
        <v>550</v>
      </c>
      <c r="D436" s="244">
        <v>2900000</v>
      </c>
      <c r="E436" s="121">
        <v>0</v>
      </c>
      <c r="F436" s="257"/>
      <c r="G436" s="49">
        <f t="shared" si="6"/>
        <v>2900000</v>
      </c>
    </row>
    <row r="437" spans="1:7" ht="15.6" x14ac:dyDescent="0.3">
      <c r="A437" s="151" t="s">
        <v>142</v>
      </c>
      <c r="B437" s="223" t="s">
        <v>754</v>
      </c>
      <c r="C437" s="115" t="s">
        <v>464</v>
      </c>
      <c r="D437" s="233">
        <v>2899620</v>
      </c>
      <c r="E437" s="121"/>
      <c r="F437" s="257">
        <v>1362821.4</v>
      </c>
      <c r="G437" s="49">
        <f t="shared" si="6"/>
        <v>1536798.6</v>
      </c>
    </row>
    <row r="438" spans="1:7" ht="31.2" x14ac:dyDescent="0.3">
      <c r="A438" s="151" t="s">
        <v>144</v>
      </c>
      <c r="B438" s="222" t="s">
        <v>572</v>
      </c>
      <c r="C438" s="115" t="s">
        <v>651</v>
      </c>
      <c r="D438" s="243">
        <v>2875715</v>
      </c>
      <c r="E438" s="117">
        <v>0</v>
      </c>
      <c r="F438" s="259">
        <v>575143</v>
      </c>
      <c r="G438" s="49">
        <f t="shared" si="6"/>
        <v>2300572</v>
      </c>
    </row>
    <row r="439" spans="1:7" ht="31.2" x14ac:dyDescent="0.3">
      <c r="A439" s="136" t="s">
        <v>144</v>
      </c>
      <c r="B439" s="223" t="s">
        <v>391</v>
      </c>
      <c r="C439" s="120" t="s">
        <v>204</v>
      </c>
      <c r="D439" s="233">
        <v>2861845</v>
      </c>
      <c r="E439" s="121">
        <v>0</v>
      </c>
      <c r="F439" s="257">
        <v>2861845</v>
      </c>
      <c r="G439" s="49">
        <f t="shared" si="6"/>
        <v>0</v>
      </c>
    </row>
    <row r="440" spans="1:7" ht="31.2" x14ac:dyDescent="0.3">
      <c r="A440" s="151" t="s">
        <v>144</v>
      </c>
      <c r="B440" s="223" t="s">
        <v>620</v>
      </c>
      <c r="C440" s="115" t="s">
        <v>632</v>
      </c>
      <c r="D440" s="233">
        <v>2853787</v>
      </c>
      <c r="E440" s="121">
        <v>925483</v>
      </c>
      <c r="F440" s="257">
        <v>1928304</v>
      </c>
      <c r="G440" s="49">
        <f t="shared" si="6"/>
        <v>925483</v>
      </c>
    </row>
    <row r="441" spans="1:7" ht="31.2" x14ac:dyDescent="0.3">
      <c r="A441" s="127" t="s">
        <v>144</v>
      </c>
      <c r="B441" s="225" t="s">
        <v>245</v>
      </c>
      <c r="C441" s="128" t="s">
        <v>204</v>
      </c>
      <c r="D441" s="233">
        <v>2832580</v>
      </c>
      <c r="E441" s="121">
        <v>0</v>
      </c>
      <c r="F441" s="257">
        <v>2832580</v>
      </c>
      <c r="G441" s="49">
        <f t="shared" si="6"/>
        <v>0</v>
      </c>
    </row>
    <row r="442" spans="1:7" ht="15.6" x14ac:dyDescent="0.3">
      <c r="A442" s="148" t="s">
        <v>142</v>
      </c>
      <c r="B442" s="224" t="s">
        <v>722</v>
      </c>
      <c r="C442" s="115" t="s">
        <v>585</v>
      </c>
      <c r="D442" s="233">
        <v>2800000</v>
      </c>
      <c r="E442" s="122">
        <v>0</v>
      </c>
      <c r="F442" s="257">
        <v>2800000</v>
      </c>
      <c r="G442" s="49">
        <f t="shared" si="6"/>
        <v>0</v>
      </c>
    </row>
    <row r="443" spans="1:7" ht="15.6" x14ac:dyDescent="0.3">
      <c r="A443" s="148" t="s">
        <v>144</v>
      </c>
      <c r="B443" s="222" t="s">
        <v>358</v>
      </c>
      <c r="C443" s="116" t="s">
        <v>148</v>
      </c>
      <c r="D443" s="244">
        <v>2795000</v>
      </c>
      <c r="E443" s="121">
        <v>0</v>
      </c>
      <c r="F443" s="257">
        <v>2795000</v>
      </c>
      <c r="G443" s="49">
        <f t="shared" si="6"/>
        <v>0</v>
      </c>
    </row>
    <row r="444" spans="1:7" ht="15.6" x14ac:dyDescent="0.3">
      <c r="A444" s="148" t="s">
        <v>142</v>
      </c>
      <c r="B444" s="223" t="s">
        <v>583</v>
      </c>
      <c r="C444" s="120" t="s">
        <v>632</v>
      </c>
      <c r="D444" s="233">
        <v>2725966</v>
      </c>
      <c r="E444" s="133">
        <v>0</v>
      </c>
      <c r="F444" s="257">
        <v>545193</v>
      </c>
      <c r="G444" s="49">
        <f t="shared" si="6"/>
        <v>2180773</v>
      </c>
    </row>
    <row r="445" spans="1:7" ht="46.8" x14ac:dyDescent="0.3">
      <c r="A445" s="127" t="s">
        <v>144</v>
      </c>
      <c r="B445" s="225" t="s">
        <v>609</v>
      </c>
      <c r="C445" s="128" t="s">
        <v>204</v>
      </c>
      <c r="D445" s="233">
        <v>2724599</v>
      </c>
      <c r="E445" s="121">
        <v>0</v>
      </c>
      <c r="F445" s="257">
        <v>2724599</v>
      </c>
      <c r="G445" s="49">
        <f t="shared" si="6"/>
        <v>0</v>
      </c>
    </row>
    <row r="446" spans="1:7" ht="31.2" x14ac:dyDescent="0.3">
      <c r="A446" s="151" t="s">
        <v>142</v>
      </c>
      <c r="B446" s="223" t="s">
        <v>629</v>
      </c>
      <c r="C446" s="115" t="s">
        <v>204</v>
      </c>
      <c r="D446" s="233">
        <v>2722775</v>
      </c>
      <c r="E446" s="121">
        <v>0</v>
      </c>
      <c r="F446" s="257">
        <v>1633700</v>
      </c>
      <c r="G446" s="49">
        <f t="shared" si="6"/>
        <v>1089075</v>
      </c>
    </row>
    <row r="447" spans="1:7" ht="15.6" x14ac:dyDescent="0.3">
      <c r="A447" s="127" t="s">
        <v>144</v>
      </c>
      <c r="B447" s="226" t="s">
        <v>726</v>
      </c>
      <c r="C447" s="128" t="s">
        <v>204</v>
      </c>
      <c r="D447" s="233">
        <v>2712728</v>
      </c>
      <c r="E447" s="121">
        <v>0</v>
      </c>
      <c r="F447" s="257">
        <v>2712728</v>
      </c>
      <c r="G447" s="49">
        <f t="shared" si="6"/>
        <v>0</v>
      </c>
    </row>
    <row r="448" spans="1:7" ht="15.6" x14ac:dyDescent="0.3">
      <c r="A448" s="151" t="s">
        <v>142</v>
      </c>
      <c r="B448" s="222" t="s">
        <v>591</v>
      </c>
      <c r="C448" s="115" t="s">
        <v>632</v>
      </c>
      <c r="D448" s="243">
        <v>2702656</v>
      </c>
      <c r="E448" s="121">
        <v>0</v>
      </c>
      <c r="F448" s="257">
        <v>540531</v>
      </c>
      <c r="G448" s="49">
        <f t="shared" si="6"/>
        <v>2162125</v>
      </c>
    </row>
    <row r="449" spans="1:7" ht="15.6" x14ac:dyDescent="0.3">
      <c r="A449" s="151" t="s">
        <v>142</v>
      </c>
      <c r="B449" s="223" t="s">
        <v>757</v>
      </c>
      <c r="C449" s="115" t="s">
        <v>464</v>
      </c>
      <c r="D449" s="233">
        <v>2691360</v>
      </c>
      <c r="E449" s="121"/>
      <c r="F449" s="257">
        <v>1264939.2</v>
      </c>
      <c r="G449" s="49">
        <f t="shared" si="6"/>
        <v>1426420.8</v>
      </c>
    </row>
    <row r="450" spans="1:7" ht="15.6" x14ac:dyDescent="0.3">
      <c r="A450" s="151" t="s">
        <v>142</v>
      </c>
      <c r="B450" s="223" t="s">
        <v>758</v>
      </c>
      <c r="C450" s="115" t="s">
        <v>464</v>
      </c>
      <c r="D450" s="233">
        <v>2670000</v>
      </c>
      <c r="E450" s="121"/>
      <c r="F450" s="257">
        <v>1254900</v>
      </c>
      <c r="G450" s="49">
        <f t="shared" si="6"/>
        <v>1415100</v>
      </c>
    </row>
    <row r="451" spans="1:7" ht="15.6" x14ac:dyDescent="0.3">
      <c r="A451" s="148" t="s">
        <v>142</v>
      </c>
      <c r="B451" s="223" t="s">
        <v>589</v>
      </c>
      <c r="C451" s="120" t="s">
        <v>632</v>
      </c>
      <c r="D451" s="233">
        <v>2662641</v>
      </c>
      <c r="E451" s="133">
        <v>0</v>
      </c>
      <c r="F451" s="257">
        <v>532528</v>
      </c>
      <c r="G451" s="49">
        <f t="shared" si="6"/>
        <v>2130113</v>
      </c>
    </row>
    <row r="452" spans="1:7" ht="15.6" x14ac:dyDescent="0.3">
      <c r="A452" s="148" t="s">
        <v>142</v>
      </c>
      <c r="B452" s="223" t="s">
        <v>500</v>
      </c>
      <c r="C452" s="120" t="s">
        <v>204</v>
      </c>
      <c r="D452" s="233">
        <v>2656349</v>
      </c>
      <c r="E452" s="133"/>
      <c r="F452" s="257">
        <v>1593810</v>
      </c>
      <c r="G452" s="49">
        <f t="shared" ref="G452:G515" si="7">D452-F452</f>
        <v>1062539</v>
      </c>
    </row>
    <row r="453" spans="1:7" ht="15.6" x14ac:dyDescent="0.3">
      <c r="A453" s="127" t="s">
        <v>144</v>
      </c>
      <c r="B453" s="225" t="s">
        <v>727</v>
      </c>
      <c r="C453" s="128" t="s">
        <v>204</v>
      </c>
      <c r="D453" s="233">
        <v>2639397</v>
      </c>
      <c r="E453" s="121">
        <v>0</v>
      </c>
      <c r="F453" s="257">
        <v>2639397</v>
      </c>
      <c r="G453" s="49">
        <f t="shared" si="7"/>
        <v>0</v>
      </c>
    </row>
    <row r="454" spans="1:7" ht="15.6" x14ac:dyDescent="0.3">
      <c r="A454" s="127" t="s">
        <v>144</v>
      </c>
      <c r="B454" s="225" t="s">
        <v>233</v>
      </c>
      <c r="C454" s="128" t="s">
        <v>204</v>
      </c>
      <c r="D454" s="233">
        <v>2638248</v>
      </c>
      <c r="E454" s="121">
        <v>1582949</v>
      </c>
      <c r="F454" s="257">
        <v>1055299</v>
      </c>
      <c r="G454" s="49">
        <f t="shared" si="7"/>
        <v>1582949</v>
      </c>
    </row>
    <row r="455" spans="1:7" ht="31.2" x14ac:dyDescent="0.3">
      <c r="A455" s="127" t="s">
        <v>144</v>
      </c>
      <c r="B455" s="225" t="s">
        <v>310</v>
      </c>
      <c r="C455" s="128" t="s">
        <v>651</v>
      </c>
      <c r="D455" s="233">
        <v>2585525</v>
      </c>
      <c r="E455" s="121">
        <v>0</v>
      </c>
      <c r="F455" s="257">
        <v>1034210</v>
      </c>
      <c r="G455" s="49">
        <f t="shared" si="7"/>
        <v>1551315</v>
      </c>
    </row>
    <row r="456" spans="1:7" ht="31.2" x14ac:dyDescent="0.3">
      <c r="A456" s="127" t="s">
        <v>144</v>
      </c>
      <c r="B456" s="225" t="s">
        <v>311</v>
      </c>
      <c r="C456" s="128" t="s">
        <v>651</v>
      </c>
      <c r="D456" s="233">
        <v>2585525</v>
      </c>
      <c r="E456" s="121">
        <v>0</v>
      </c>
      <c r="F456" s="257">
        <v>1034210</v>
      </c>
      <c r="G456" s="49">
        <f t="shared" si="7"/>
        <v>1551315</v>
      </c>
    </row>
    <row r="457" spans="1:7" ht="31.2" x14ac:dyDescent="0.3">
      <c r="A457" s="127" t="s">
        <v>144</v>
      </c>
      <c r="B457" s="225" t="s">
        <v>313</v>
      </c>
      <c r="C457" s="128" t="s">
        <v>651</v>
      </c>
      <c r="D457" s="233">
        <v>2585525</v>
      </c>
      <c r="E457" s="121">
        <v>0</v>
      </c>
      <c r="F457" s="257">
        <v>1034210</v>
      </c>
      <c r="G457" s="49">
        <f t="shared" si="7"/>
        <v>1551315</v>
      </c>
    </row>
    <row r="458" spans="1:7" ht="31.2" x14ac:dyDescent="0.3">
      <c r="A458" s="127" t="s">
        <v>144</v>
      </c>
      <c r="B458" s="225" t="s">
        <v>314</v>
      </c>
      <c r="C458" s="128" t="s">
        <v>651</v>
      </c>
      <c r="D458" s="233">
        <v>2585525</v>
      </c>
      <c r="E458" s="121">
        <v>0</v>
      </c>
      <c r="F458" s="257">
        <v>1034210</v>
      </c>
      <c r="G458" s="49">
        <f t="shared" si="7"/>
        <v>1551315</v>
      </c>
    </row>
    <row r="459" spans="1:7" ht="31.2" x14ac:dyDescent="0.3">
      <c r="A459" s="127" t="s">
        <v>144</v>
      </c>
      <c r="B459" s="225" t="s">
        <v>315</v>
      </c>
      <c r="C459" s="128" t="s">
        <v>651</v>
      </c>
      <c r="D459" s="233">
        <v>2585525</v>
      </c>
      <c r="E459" s="121">
        <v>0</v>
      </c>
      <c r="F459" s="257">
        <v>1034210</v>
      </c>
      <c r="G459" s="49">
        <f t="shared" si="7"/>
        <v>1551315</v>
      </c>
    </row>
    <row r="460" spans="1:7" ht="15.6" x14ac:dyDescent="0.3">
      <c r="A460" s="151" t="s">
        <v>142</v>
      </c>
      <c r="B460" s="223" t="s">
        <v>748</v>
      </c>
      <c r="C460" s="115" t="s">
        <v>464</v>
      </c>
      <c r="D460" s="233">
        <v>2552520</v>
      </c>
      <c r="E460" s="121">
        <v>0</v>
      </c>
      <c r="F460" s="257">
        <v>1531550</v>
      </c>
      <c r="G460" s="49">
        <f t="shared" si="7"/>
        <v>1020970</v>
      </c>
    </row>
    <row r="461" spans="1:7" ht="15.6" x14ac:dyDescent="0.3">
      <c r="A461" s="151" t="s">
        <v>142</v>
      </c>
      <c r="B461" s="233" t="s">
        <v>229</v>
      </c>
      <c r="C461" s="117" t="s">
        <v>191</v>
      </c>
      <c r="D461" s="243">
        <v>2530000</v>
      </c>
      <c r="E461" s="117">
        <v>0</v>
      </c>
      <c r="F461" s="259">
        <v>2530000</v>
      </c>
      <c r="G461" s="49">
        <f t="shared" si="7"/>
        <v>0</v>
      </c>
    </row>
    <row r="462" spans="1:7" ht="15.6" x14ac:dyDescent="0.3">
      <c r="A462" s="151" t="s">
        <v>144</v>
      </c>
      <c r="B462" s="223" t="s">
        <v>564</v>
      </c>
      <c r="C462" s="115" t="s">
        <v>204</v>
      </c>
      <c r="D462" s="233">
        <v>2508000</v>
      </c>
      <c r="E462" s="121">
        <v>1504800</v>
      </c>
      <c r="F462" s="257">
        <v>1003200</v>
      </c>
      <c r="G462" s="49">
        <f t="shared" si="7"/>
        <v>1504800</v>
      </c>
    </row>
    <row r="463" spans="1:7" x14ac:dyDescent="0.3">
      <c r="A463" s="152" t="s">
        <v>142</v>
      </c>
      <c r="B463" s="231" t="s">
        <v>168</v>
      </c>
      <c r="C463" s="114" t="s">
        <v>148</v>
      </c>
      <c r="D463" s="245">
        <v>2500000</v>
      </c>
      <c r="E463" s="112"/>
      <c r="F463" s="260">
        <v>2500000</v>
      </c>
      <c r="G463" s="49">
        <f t="shared" si="7"/>
        <v>0</v>
      </c>
    </row>
    <row r="464" spans="1:7" ht="15.6" x14ac:dyDescent="0.3">
      <c r="A464" s="151" t="s">
        <v>144</v>
      </c>
      <c r="B464" s="230" t="s">
        <v>730</v>
      </c>
      <c r="C464" s="116" t="s">
        <v>202</v>
      </c>
      <c r="D464" s="243">
        <v>2500000</v>
      </c>
      <c r="E464" s="117">
        <v>125816</v>
      </c>
      <c r="F464" s="259">
        <v>2374184</v>
      </c>
      <c r="G464" s="49">
        <f t="shared" si="7"/>
        <v>125816</v>
      </c>
    </row>
    <row r="465" spans="1:7" ht="15.6" x14ac:dyDescent="0.3">
      <c r="A465" s="151" t="s">
        <v>144</v>
      </c>
      <c r="B465" s="230" t="s">
        <v>728</v>
      </c>
      <c r="C465" s="123" t="s">
        <v>558</v>
      </c>
      <c r="D465" s="233">
        <v>2484411</v>
      </c>
      <c r="E465" s="121">
        <v>0</v>
      </c>
      <c r="F465" s="257">
        <v>2484411</v>
      </c>
      <c r="G465" s="49">
        <f t="shared" si="7"/>
        <v>0</v>
      </c>
    </row>
    <row r="466" spans="1:7" ht="31.2" x14ac:dyDescent="0.3">
      <c r="A466" s="136" t="s">
        <v>144</v>
      </c>
      <c r="B466" s="223" t="s">
        <v>574</v>
      </c>
      <c r="C466" s="120" t="s">
        <v>651</v>
      </c>
      <c r="D466" s="233">
        <v>2463214</v>
      </c>
      <c r="E466" s="121">
        <v>0</v>
      </c>
      <c r="F466" s="257">
        <v>985286</v>
      </c>
      <c r="G466" s="49">
        <f t="shared" si="7"/>
        <v>1477928</v>
      </c>
    </row>
    <row r="467" spans="1:7" ht="15.6" x14ac:dyDescent="0.3">
      <c r="A467" s="151" t="s">
        <v>142</v>
      </c>
      <c r="B467" s="223" t="s">
        <v>759</v>
      </c>
      <c r="C467" s="115" t="s">
        <v>464</v>
      </c>
      <c r="D467" s="233">
        <v>2456400</v>
      </c>
      <c r="E467" s="121"/>
      <c r="F467" s="257">
        <v>1228200</v>
      </c>
      <c r="G467" s="49">
        <f t="shared" si="7"/>
        <v>1228200</v>
      </c>
    </row>
    <row r="468" spans="1:7" ht="15.6" x14ac:dyDescent="0.3">
      <c r="A468" s="151" t="s">
        <v>142</v>
      </c>
      <c r="B468" s="223" t="s">
        <v>752</v>
      </c>
      <c r="C468" s="115" t="s">
        <v>464</v>
      </c>
      <c r="D468" s="233">
        <v>2425428</v>
      </c>
      <c r="E468" s="121">
        <v>0</v>
      </c>
      <c r="F468" s="257">
        <v>1455270</v>
      </c>
      <c r="G468" s="49">
        <f t="shared" si="7"/>
        <v>970158</v>
      </c>
    </row>
    <row r="469" spans="1:7" ht="15.6" x14ac:dyDescent="0.3">
      <c r="A469" s="150" t="s">
        <v>144</v>
      </c>
      <c r="B469" s="228" t="s">
        <v>438</v>
      </c>
      <c r="C469" s="128" t="s">
        <v>437</v>
      </c>
      <c r="D469" s="233">
        <v>2397600</v>
      </c>
      <c r="E469" s="122">
        <v>0</v>
      </c>
      <c r="F469" s="257">
        <v>2397600</v>
      </c>
      <c r="G469" s="49">
        <f t="shared" si="7"/>
        <v>0</v>
      </c>
    </row>
    <row r="470" spans="1:7" ht="28.8" x14ac:dyDescent="0.3">
      <c r="A470" s="152" t="s">
        <v>144</v>
      </c>
      <c r="B470" s="229" t="s">
        <v>169</v>
      </c>
      <c r="C470" s="111" t="s">
        <v>170</v>
      </c>
      <c r="D470" s="245">
        <v>2376000</v>
      </c>
      <c r="E470" s="112">
        <v>0</v>
      </c>
      <c r="F470" s="260">
        <v>2376000</v>
      </c>
      <c r="G470" s="49">
        <f t="shared" si="7"/>
        <v>0</v>
      </c>
    </row>
    <row r="471" spans="1:7" ht="15.6" x14ac:dyDescent="0.3">
      <c r="A471" s="127" t="s">
        <v>144</v>
      </c>
      <c r="B471" s="225" t="s">
        <v>296</v>
      </c>
      <c r="C471" s="128" t="s">
        <v>571</v>
      </c>
      <c r="D471" s="233">
        <v>2359240</v>
      </c>
      <c r="E471" s="121">
        <v>1950996</v>
      </c>
      <c r="F471" s="257">
        <v>408244</v>
      </c>
      <c r="G471" s="49">
        <f t="shared" si="7"/>
        <v>1950996</v>
      </c>
    </row>
    <row r="472" spans="1:7" ht="15.6" x14ac:dyDescent="0.3">
      <c r="A472" s="151" t="s">
        <v>142</v>
      </c>
      <c r="B472" s="223" t="s">
        <v>753</v>
      </c>
      <c r="C472" s="115" t="s">
        <v>204</v>
      </c>
      <c r="D472" s="233">
        <v>2355655</v>
      </c>
      <c r="E472" s="121">
        <v>0</v>
      </c>
      <c r="F472" s="257">
        <v>1413400</v>
      </c>
      <c r="G472" s="49">
        <f t="shared" si="7"/>
        <v>942255</v>
      </c>
    </row>
    <row r="473" spans="1:7" ht="31.2" x14ac:dyDescent="0.3">
      <c r="A473" s="136" t="s">
        <v>144</v>
      </c>
      <c r="B473" s="223" t="s">
        <v>732</v>
      </c>
      <c r="C473" s="120" t="s">
        <v>204</v>
      </c>
      <c r="D473" s="233">
        <v>2324160</v>
      </c>
      <c r="E473" s="121">
        <v>0</v>
      </c>
      <c r="F473" s="257">
        <v>2324160</v>
      </c>
      <c r="G473" s="49">
        <f t="shared" si="7"/>
        <v>0</v>
      </c>
    </row>
    <row r="474" spans="1:7" ht="31.2" x14ac:dyDescent="0.3">
      <c r="A474" s="127" t="s">
        <v>144</v>
      </c>
      <c r="B474" s="225" t="s">
        <v>308</v>
      </c>
      <c r="C474" s="128" t="s">
        <v>651</v>
      </c>
      <c r="D474" s="233">
        <v>2269930</v>
      </c>
      <c r="E474" s="121">
        <v>0</v>
      </c>
      <c r="F474" s="257">
        <v>907972</v>
      </c>
      <c r="G474" s="49">
        <f t="shared" si="7"/>
        <v>1361958</v>
      </c>
    </row>
    <row r="475" spans="1:7" ht="15.6" x14ac:dyDescent="0.3">
      <c r="A475" s="151" t="s">
        <v>144</v>
      </c>
      <c r="B475" s="223" t="s">
        <v>733</v>
      </c>
      <c r="C475" s="115" t="s">
        <v>204</v>
      </c>
      <c r="D475" s="233">
        <v>2267014</v>
      </c>
      <c r="E475" s="121">
        <v>0</v>
      </c>
      <c r="F475" s="257">
        <v>2267014</v>
      </c>
      <c r="G475" s="49">
        <f t="shared" si="7"/>
        <v>0</v>
      </c>
    </row>
    <row r="476" spans="1:7" ht="46.8" x14ac:dyDescent="0.3">
      <c r="A476" s="136" t="s">
        <v>144</v>
      </c>
      <c r="B476" s="223" t="s">
        <v>639</v>
      </c>
      <c r="C476" s="120" t="s">
        <v>204</v>
      </c>
      <c r="D476" s="233">
        <v>2242020</v>
      </c>
      <c r="E476" s="121">
        <v>0</v>
      </c>
      <c r="F476" s="257">
        <v>1345212</v>
      </c>
      <c r="G476" s="49">
        <f t="shared" si="7"/>
        <v>896808</v>
      </c>
    </row>
    <row r="477" spans="1:7" ht="15.6" x14ac:dyDescent="0.3">
      <c r="A477" s="127" t="s">
        <v>144</v>
      </c>
      <c r="B477" s="226" t="s">
        <v>734</v>
      </c>
      <c r="C477" s="128" t="s">
        <v>204</v>
      </c>
      <c r="D477" s="233">
        <v>2213568</v>
      </c>
      <c r="E477" s="121">
        <v>0</v>
      </c>
      <c r="F477" s="257">
        <v>2213568</v>
      </c>
      <c r="G477" s="49">
        <f t="shared" si="7"/>
        <v>0</v>
      </c>
    </row>
    <row r="478" spans="1:7" ht="15.6" x14ac:dyDescent="0.3">
      <c r="A478" s="127" t="s">
        <v>144</v>
      </c>
      <c r="B478" s="225" t="s">
        <v>288</v>
      </c>
      <c r="C478" s="128" t="s">
        <v>571</v>
      </c>
      <c r="D478" s="233">
        <v>2195982</v>
      </c>
      <c r="E478" s="121">
        <v>0</v>
      </c>
      <c r="F478" s="257">
        <v>2195982</v>
      </c>
      <c r="G478" s="49">
        <f t="shared" si="7"/>
        <v>0</v>
      </c>
    </row>
    <row r="479" spans="1:7" ht="15.6" x14ac:dyDescent="0.3">
      <c r="A479" s="151" t="s">
        <v>142</v>
      </c>
      <c r="B479" s="222" t="s">
        <v>564</v>
      </c>
      <c r="C479" s="115" t="s">
        <v>632</v>
      </c>
      <c r="D479" s="243">
        <v>2176267</v>
      </c>
      <c r="E479" s="121">
        <v>0</v>
      </c>
      <c r="F479" s="257">
        <v>870507</v>
      </c>
      <c r="G479" s="49">
        <f t="shared" si="7"/>
        <v>1305760</v>
      </c>
    </row>
    <row r="480" spans="1:7" ht="15.6" x14ac:dyDescent="0.3">
      <c r="A480" s="127" t="s">
        <v>144</v>
      </c>
      <c r="B480" s="225" t="s">
        <v>231</v>
      </c>
      <c r="C480" s="128" t="s">
        <v>204</v>
      </c>
      <c r="D480" s="233">
        <v>2139360</v>
      </c>
      <c r="E480" s="121">
        <v>0</v>
      </c>
      <c r="F480" s="257">
        <v>2139360</v>
      </c>
      <c r="G480" s="49">
        <f t="shared" si="7"/>
        <v>0</v>
      </c>
    </row>
    <row r="481" spans="1:7" ht="31.2" x14ac:dyDescent="0.3">
      <c r="A481" s="127" t="s">
        <v>144</v>
      </c>
      <c r="B481" s="225" t="s">
        <v>309</v>
      </c>
      <c r="C481" s="128" t="s">
        <v>651</v>
      </c>
      <c r="D481" s="233">
        <v>2136310</v>
      </c>
      <c r="E481" s="121">
        <v>0</v>
      </c>
      <c r="F481" s="257">
        <v>854525</v>
      </c>
      <c r="G481" s="49">
        <f t="shared" si="7"/>
        <v>1281785</v>
      </c>
    </row>
    <row r="482" spans="1:7" ht="31.2" x14ac:dyDescent="0.3">
      <c r="A482" s="127" t="s">
        <v>144</v>
      </c>
      <c r="B482" s="225" t="s">
        <v>316</v>
      </c>
      <c r="C482" s="128" t="s">
        <v>651</v>
      </c>
      <c r="D482" s="233">
        <v>2136310</v>
      </c>
      <c r="E482" s="121">
        <v>0</v>
      </c>
      <c r="F482" s="257">
        <v>854525</v>
      </c>
      <c r="G482" s="49">
        <f t="shared" si="7"/>
        <v>1281785</v>
      </c>
    </row>
    <row r="483" spans="1:7" ht="15.6" x14ac:dyDescent="0.3">
      <c r="A483" s="151" t="s">
        <v>144</v>
      </c>
      <c r="B483" s="230" t="s">
        <v>218</v>
      </c>
      <c r="C483" s="116" t="s">
        <v>204</v>
      </c>
      <c r="D483" s="243">
        <v>2080200</v>
      </c>
      <c r="E483" s="117">
        <v>0</v>
      </c>
      <c r="F483" s="259">
        <v>2080200</v>
      </c>
      <c r="G483" s="49">
        <f t="shared" si="7"/>
        <v>0</v>
      </c>
    </row>
    <row r="484" spans="1:7" ht="31.2" x14ac:dyDescent="0.3">
      <c r="A484" s="127" t="s">
        <v>144</v>
      </c>
      <c r="B484" s="225" t="s">
        <v>556</v>
      </c>
      <c r="C484" s="128" t="s">
        <v>651</v>
      </c>
      <c r="D484" s="233">
        <v>2060973</v>
      </c>
      <c r="E484" s="121">
        <v>0</v>
      </c>
      <c r="F484" s="257">
        <v>2060973</v>
      </c>
      <c r="G484" s="49">
        <f t="shared" si="7"/>
        <v>0</v>
      </c>
    </row>
    <row r="485" spans="1:7" ht="31.2" x14ac:dyDescent="0.3">
      <c r="A485" s="136" t="s">
        <v>144</v>
      </c>
      <c r="B485" s="223" t="s">
        <v>378</v>
      </c>
      <c r="C485" s="120" t="s">
        <v>651</v>
      </c>
      <c r="D485" s="233">
        <v>2027197</v>
      </c>
      <c r="E485" s="121">
        <v>0</v>
      </c>
      <c r="F485" s="257">
        <v>2027197</v>
      </c>
      <c r="G485" s="49">
        <f t="shared" si="7"/>
        <v>0</v>
      </c>
    </row>
    <row r="486" spans="1:7" ht="31.2" x14ac:dyDescent="0.3">
      <c r="A486" s="127" t="s">
        <v>144</v>
      </c>
      <c r="B486" s="225" t="s">
        <v>318</v>
      </c>
      <c r="C486" s="128" t="s">
        <v>204</v>
      </c>
      <c r="D486" s="233">
        <v>2025116</v>
      </c>
      <c r="E486" s="121">
        <v>0</v>
      </c>
      <c r="F486" s="257">
        <v>2025116</v>
      </c>
      <c r="G486" s="49">
        <f t="shared" si="7"/>
        <v>0</v>
      </c>
    </row>
    <row r="487" spans="1:7" ht="15.6" x14ac:dyDescent="0.3">
      <c r="A487" s="127" t="s">
        <v>144</v>
      </c>
      <c r="B487" s="225" t="s">
        <v>736</v>
      </c>
      <c r="C487" s="128" t="s">
        <v>204</v>
      </c>
      <c r="D487" s="233">
        <v>2025110</v>
      </c>
      <c r="E487" s="121">
        <v>0</v>
      </c>
      <c r="F487" s="257">
        <v>2025110</v>
      </c>
      <c r="G487" s="49">
        <f t="shared" si="7"/>
        <v>0</v>
      </c>
    </row>
    <row r="488" spans="1:7" ht="31.2" x14ac:dyDescent="0.3">
      <c r="A488" s="127" t="s">
        <v>144</v>
      </c>
      <c r="B488" s="225" t="s">
        <v>581</v>
      </c>
      <c r="C488" s="128" t="s">
        <v>651</v>
      </c>
      <c r="D488" s="233">
        <v>2008140</v>
      </c>
      <c r="E488" s="121">
        <v>1125120</v>
      </c>
      <c r="F488" s="257">
        <v>883020</v>
      </c>
      <c r="G488" s="49">
        <f t="shared" si="7"/>
        <v>1125120</v>
      </c>
    </row>
    <row r="489" spans="1:7" ht="15.6" x14ac:dyDescent="0.3">
      <c r="A489" s="151" t="s">
        <v>142</v>
      </c>
      <c r="B489" s="223" t="s">
        <v>768</v>
      </c>
      <c r="C489" s="115" t="s">
        <v>464</v>
      </c>
      <c r="D489" s="233">
        <v>2002500</v>
      </c>
      <c r="E489" s="121"/>
      <c r="F489" s="257">
        <v>941175</v>
      </c>
      <c r="G489" s="49">
        <f t="shared" si="7"/>
        <v>1061325</v>
      </c>
    </row>
    <row r="490" spans="1:7" ht="15.6" x14ac:dyDescent="0.3">
      <c r="A490" s="137" t="s">
        <v>142</v>
      </c>
      <c r="B490" s="223" t="s">
        <v>416</v>
      </c>
      <c r="C490" s="129" t="s">
        <v>550</v>
      </c>
      <c r="D490" s="244">
        <v>2001931</v>
      </c>
      <c r="E490" s="121">
        <v>0</v>
      </c>
      <c r="F490" s="257">
        <v>400386.2</v>
      </c>
      <c r="G490" s="49">
        <f t="shared" si="7"/>
        <v>1601544.8</v>
      </c>
    </row>
    <row r="491" spans="1:7" ht="27.6" x14ac:dyDescent="0.3">
      <c r="A491" s="150" t="s">
        <v>142</v>
      </c>
      <c r="B491" s="232" t="s">
        <v>451</v>
      </c>
      <c r="C491" s="165" t="s">
        <v>191</v>
      </c>
      <c r="D491" s="247">
        <v>2000000</v>
      </c>
      <c r="E491" s="122">
        <v>0</v>
      </c>
      <c r="F491" s="257">
        <v>2000000</v>
      </c>
      <c r="G491" s="49">
        <f t="shared" si="7"/>
        <v>0</v>
      </c>
    </row>
    <row r="492" spans="1:7" ht="15.6" x14ac:dyDescent="0.3">
      <c r="A492" s="150" t="s">
        <v>142</v>
      </c>
      <c r="B492" s="232" t="s">
        <v>453</v>
      </c>
      <c r="C492" s="165" t="s">
        <v>418</v>
      </c>
      <c r="D492" s="247">
        <v>2000000</v>
      </c>
      <c r="E492" s="122">
        <v>0</v>
      </c>
      <c r="F492" s="257">
        <v>2000000</v>
      </c>
      <c r="G492" s="49">
        <f t="shared" si="7"/>
        <v>0</v>
      </c>
    </row>
    <row r="493" spans="1:7" ht="15.6" x14ac:dyDescent="0.3">
      <c r="A493" s="150" t="s">
        <v>142</v>
      </c>
      <c r="B493" s="232" t="s">
        <v>454</v>
      </c>
      <c r="C493" s="165" t="s">
        <v>148</v>
      </c>
      <c r="D493" s="247">
        <v>2000000</v>
      </c>
      <c r="E493" s="122">
        <v>0</v>
      </c>
      <c r="F493" s="257">
        <v>2000000</v>
      </c>
      <c r="G493" s="49">
        <f t="shared" si="7"/>
        <v>0</v>
      </c>
    </row>
    <row r="494" spans="1:7" ht="15.6" x14ac:dyDescent="0.3">
      <c r="A494" s="148" t="s">
        <v>142</v>
      </c>
      <c r="B494" s="223" t="s">
        <v>522</v>
      </c>
      <c r="C494" s="120" t="s">
        <v>81</v>
      </c>
      <c r="D494" s="233">
        <v>2000000</v>
      </c>
      <c r="E494" s="121">
        <v>0</v>
      </c>
      <c r="F494" s="257">
        <v>2000000</v>
      </c>
      <c r="G494" s="49">
        <f t="shared" si="7"/>
        <v>0</v>
      </c>
    </row>
    <row r="495" spans="1:7" ht="15.6" x14ac:dyDescent="0.3">
      <c r="A495" s="148" t="s">
        <v>142</v>
      </c>
      <c r="B495" s="222" t="s">
        <v>530</v>
      </c>
      <c r="C495" s="120" t="s">
        <v>81</v>
      </c>
      <c r="D495" s="233">
        <v>2000000</v>
      </c>
      <c r="E495" s="121">
        <v>0</v>
      </c>
      <c r="F495" s="257">
        <v>2000000</v>
      </c>
      <c r="G495" s="49">
        <f t="shared" si="7"/>
        <v>0</v>
      </c>
    </row>
    <row r="496" spans="1:7" ht="15.6" x14ac:dyDescent="0.3">
      <c r="A496" s="151" t="s">
        <v>142</v>
      </c>
      <c r="B496" s="223" t="s">
        <v>769</v>
      </c>
      <c r="C496" s="115" t="s">
        <v>464</v>
      </c>
      <c r="D496" s="233">
        <v>1986480</v>
      </c>
      <c r="E496" s="121"/>
      <c r="F496" s="257">
        <v>933645.6</v>
      </c>
      <c r="G496" s="49">
        <f t="shared" si="7"/>
        <v>1052834.3999999999</v>
      </c>
    </row>
    <row r="497" spans="1:7" ht="31.2" x14ac:dyDescent="0.3">
      <c r="A497" s="136" t="s">
        <v>144</v>
      </c>
      <c r="B497" s="223" t="s">
        <v>366</v>
      </c>
      <c r="C497" s="120" t="s">
        <v>651</v>
      </c>
      <c r="D497" s="233">
        <v>1983014</v>
      </c>
      <c r="E497" s="121">
        <v>0</v>
      </c>
      <c r="F497" s="257">
        <v>1983014</v>
      </c>
      <c r="G497" s="49">
        <f t="shared" si="7"/>
        <v>0</v>
      </c>
    </row>
    <row r="498" spans="1:7" ht="15.6" x14ac:dyDescent="0.3">
      <c r="A498" s="127" t="s">
        <v>144</v>
      </c>
      <c r="B498" s="226" t="s">
        <v>737</v>
      </c>
      <c r="C498" s="128" t="s">
        <v>204</v>
      </c>
      <c r="D498" s="233">
        <v>1982262</v>
      </c>
      <c r="E498" s="121">
        <v>0</v>
      </c>
      <c r="F498" s="257">
        <v>1982262</v>
      </c>
      <c r="G498" s="49">
        <f t="shared" si="7"/>
        <v>0</v>
      </c>
    </row>
    <row r="499" spans="1:7" ht="15.6" x14ac:dyDescent="0.3">
      <c r="A499" s="127" t="s">
        <v>144</v>
      </c>
      <c r="B499" s="225" t="s">
        <v>738</v>
      </c>
      <c r="C499" s="128" t="s">
        <v>204</v>
      </c>
      <c r="D499" s="233">
        <v>1920325</v>
      </c>
      <c r="E499" s="121">
        <v>0</v>
      </c>
      <c r="F499" s="257">
        <v>1920325</v>
      </c>
      <c r="G499" s="49">
        <f t="shared" si="7"/>
        <v>0</v>
      </c>
    </row>
    <row r="500" spans="1:7" ht="15.6" x14ac:dyDescent="0.3">
      <c r="A500" s="127" t="s">
        <v>144</v>
      </c>
      <c r="B500" s="226" t="s">
        <v>307</v>
      </c>
      <c r="C500" s="128" t="s">
        <v>204</v>
      </c>
      <c r="D500" s="233">
        <v>1893090</v>
      </c>
      <c r="E500" s="121">
        <v>0</v>
      </c>
      <c r="F500" s="257">
        <v>1893090</v>
      </c>
      <c r="G500" s="49">
        <f t="shared" si="7"/>
        <v>0</v>
      </c>
    </row>
    <row r="501" spans="1:7" ht="15.6" x14ac:dyDescent="0.3">
      <c r="A501" s="127" t="s">
        <v>144</v>
      </c>
      <c r="B501" s="225" t="s">
        <v>739</v>
      </c>
      <c r="C501" s="128" t="s">
        <v>204</v>
      </c>
      <c r="D501" s="233">
        <v>1893086</v>
      </c>
      <c r="E501" s="121">
        <v>0</v>
      </c>
      <c r="F501" s="257">
        <v>1893086</v>
      </c>
      <c r="G501" s="49">
        <f t="shared" si="7"/>
        <v>0</v>
      </c>
    </row>
    <row r="502" spans="1:7" ht="31.2" x14ac:dyDescent="0.3">
      <c r="A502" s="136" t="s">
        <v>144</v>
      </c>
      <c r="B502" s="223" t="s">
        <v>618</v>
      </c>
      <c r="C502" s="120" t="s">
        <v>204</v>
      </c>
      <c r="D502" s="233">
        <v>1893085</v>
      </c>
      <c r="E502" s="121">
        <v>0</v>
      </c>
      <c r="F502" s="257">
        <v>1893085</v>
      </c>
      <c r="G502" s="49">
        <f t="shared" si="7"/>
        <v>0</v>
      </c>
    </row>
    <row r="503" spans="1:7" ht="15.6" x14ac:dyDescent="0.3">
      <c r="A503" s="148" t="s">
        <v>142</v>
      </c>
      <c r="B503" s="223" t="s">
        <v>453</v>
      </c>
      <c r="C503" s="120" t="s">
        <v>418</v>
      </c>
      <c r="D503" s="233">
        <v>1872000</v>
      </c>
      <c r="E503" s="121">
        <v>0</v>
      </c>
      <c r="F503" s="257">
        <v>1872000</v>
      </c>
      <c r="G503" s="49">
        <f t="shared" si="7"/>
        <v>0</v>
      </c>
    </row>
    <row r="504" spans="1:7" ht="15.6" x14ac:dyDescent="0.3">
      <c r="A504" s="151" t="s">
        <v>142</v>
      </c>
      <c r="B504" s="223" t="s">
        <v>772</v>
      </c>
      <c r="C504" s="115" t="s">
        <v>464</v>
      </c>
      <c r="D504" s="233">
        <v>1842300</v>
      </c>
      <c r="E504" s="121"/>
      <c r="F504" s="257">
        <v>865881</v>
      </c>
      <c r="G504" s="49">
        <f t="shared" si="7"/>
        <v>976419</v>
      </c>
    </row>
    <row r="505" spans="1:7" ht="31.2" x14ac:dyDescent="0.3">
      <c r="A505" s="127" t="s">
        <v>144</v>
      </c>
      <c r="B505" s="225" t="s">
        <v>312</v>
      </c>
      <c r="C505" s="128" t="s">
        <v>651</v>
      </c>
      <c r="D505" s="233">
        <v>1827745</v>
      </c>
      <c r="E505" s="121">
        <v>0</v>
      </c>
      <c r="F505" s="257">
        <v>731098</v>
      </c>
      <c r="G505" s="49">
        <f t="shared" si="7"/>
        <v>1096647</v>
      </c>
    </row>
    <row r="506" spans="1:7" ht="31.2" x14ac:dyDescent="0.3">
      <c r="A506" s="136" t="s">
        <v>144</v>
      </c>
      <c r="B506" s="223" t="s">
        <v>396</v>
      </c>
      <c r="C506" s="120" t="s">
        <v>651</v>
      </c>
      <c r="D506" s="233">
        <v>1825305</v>
      </c>
      <c r="E506" s="121">
        <v>0</v>
      </c>
      <c r="F506" s="257">
        <v>1825305</v>
      </c>
      <c r="G506" s="49">
        <f t="shared" si="7"/>
        <v>0</v>
      </c>
    </row>
    <row r="507" spans="1:7" ht="15.6" x14ac:dyDescent="0.3">
      <c r="A507" s="151" t="s">
        <v>144</v>
      </c>
      <c r="B507" s="230" t="s">
        <v>195</v>
      </c>
      <c r="C507" s="123" t="s">
        <v>550</v>
      </c>
      <c r="D507" s="233">
        <v>1817230</v>
      </c>
      <c r="E507" s="121">
        <v>0</v>
      </c>
      <c r="F507" s="257">
        <v>1817230</v>
      </c>
      <c r="G507" s="49">
        <f t="shared" si="7"/>
        <v>0</v>
      </c>
    </row>
    <row r="508" spans="1:7" ht="31.2" x14ac:dyDescent="0.3">
      <c r="A508" s="127" t="s">
        <v>142</v>
      </c>
      <c r="B508" s="225" t="s">
        <v>595</v>
      </c>
      <c r="C508" s="128" t="s">
        <v>632</v>
      </c>
      <c r="D508" s="243">
        <v>1806600</v>
      </c>
      <c r="E508" s="121">
        <v>0</v>
      </c>
      <c r="F508" s="257">
        <v>361320</v>
      </c>
      <c r="G508" s="49">
        <f t="shared" si="7"/>
        <v>1445280</v>
      </c>
    </row>
    <row r="509" spans="1:7" ht="31.2" x14ac:dyDescent="0.3">
      <c r="A509" s="136" t="s">
        <v>144</v>
      </c>
      <c r="B509" s="223" t="s">
        <v>566</v>
      </c>
      <c r="C509" s="138" t="s">
        <v>651</v>
      </c>
      <c r="D509" s="233">
        <v>1806066</v>
      </c>
      <c r="E509" s="121">
        <v>0</v>
      </c>
      <c r="F509" s="257">
        <v>1806066</v>
      </c>
      <c r="G509" s="49">
        <f t="shared" si="7"/>
        <v>0</v>
      </c>
    </row>
    <row r="510" spans="1:7" ht="15.6" x14ac:dyDescent="0.3">
      <c r="A510" s="151" t="s">
        <v>142</v>
      </c>
      <c r="B510" s="223" t="s">
        <v>741</v>
      </c>
      <c r="C510" s="120" t="s">
        <v>156</v>
      </c>
      <c r="D510" s="233">
        <v>1806000</v>
      </c>
      <c r="E510" s="121">
        <v>0</v>
      </c>
      <c r="F510" s="257">
        <v>1806000</v>
      </c>
      <c r="G510" s="49">
        <f t="shared" si="7"/>
        <v>0</v>
      </c>
    </row>
    <row r="511" spans="1:7" ht="31.2" x14ac:dyDescent="0.3">
      <c r="A511" s="127" t="s">
        <v>144</v>
      </c>
      <c r="B511" s="225" t="s">
        <v>742</v>
      </c>
      <c r="C511" s="128" t="s">
        <v>204</v>
      </c>
      <c r="D511" s="233">
        <v>1804206</v>
      </c>
      <c r="E511" s="121">
        <v>0</v>
      </c>
      <c r="F511" s="257">
        <v>1804206</v>
      </c>
      <c r="G511" s="49">
        <f t="shared" si="7"/>
        <v>0</v>
      </c>
    </row>
    <row r="512" spans="1:7" ht="15.6" x14ac:dyDescent="0.3">
      <c r="A512" s="127" t="s">
        <v>144</v>
      </c>
      <c r="B512" s="225" t="s">
        <v>233</v>
      </c>
      <c r="C512" s="128" t="s">
        <v>651</v>
      </c>
      <c r="D512" s="233">
        <v>1746288</v>
      </c>
      <c r="E512" s="121">
        <v>0</v>
      </c>
      <c r="F512" s="257">
        <v>1746288</v>
      </c>
      <c r="G512" s="49">
        <f t="shared" si="7"/>
        <v>0</v>
      </c>
    </row>
    <row r="513" spans="1:7" ht="15.6" x14ac:dyDescent="0.3">
      <c r="A513" s="151" t="s">
        <v>144</v>
      </c>
      <c r="B513" s="223" t="s">
        <v>602</v>
      </c>
      <c r="C513" s="115" t="s">
        <v>632</v>
      </c>
      <c r="D513" s="233">
        <v>1741445</v>
      </c>
      <c r="E513" s="121">
        <v>0</v>
      </c>
      <c r="F513" s="257">
        <v>1741445</v>
      </c>
      <c r="G513" s="49">
        <f t="shared" si="7"/>
        <v>0</v>
      </c>
    </row>
    <row r="514" spans="1:7" ht="15.6" x14ac:dyDescent="0.3">
      <c r="A514" s="151" t="s">
        <v>142</v>
      </c>
      <c r="B514" s="223" t="s">
        <v>763</v>
      </c>
      <c r="C514" s="115" t="s">
        <v>464</v>
      </c>
      <c r="D514" s="233">
        <v>1714140</v>
      </c>
      <c r="E514" s="121">
        <v>0</v>
      </c>
      <c r="F514" s="257">
        <v>1028500</v>
      </c>
      <c r="G514" s="49">
        <f t="shared" si="7"/>
        <v>685640</v>
      </c>
    </row>
    <row r="515" spans="1:7" ht="15.6" x14ac:dyDescent="0.3">
      <c r="A515" s="127" t="s">
        <v>144</v>
      </c>
      <c r="B515" s="225" t="s">
        <v>247</v>
      </c>
      <c r="C515" s="128" t="s">
        <v>651</v>
      </c>
      <c r="D515" s="233">
        <v>1712153</v>
      </c>
      <c r="E515" s="121">
        <v>0</v>
      </c>
      <c r="F515" s="257">
        <v>1712153</v>
      </c>
      <c r="G515" s="49">
        <f t="shared" si="7"/>
        <v>0</v>
      </c>
    </row>
    <row r="516" spans="1:7" ht="15.6" x14ac:dyDescent="0.3">
      <c r="A516" s="151" t="s">
        <v>142</v>
      </c>
      <c r="B516" s="223" t="s">
        <v>773</v>
      </c>
      <c r="C516" s="115" t="s">
        <v>464</v>
      </c>
      <c r="D516" s="233">
        <v>1710936</v>
      </c>
      <c r="E516" s="121"/>
      <c r="F516" s="257">
        <v>804139.91999999993</v>
      </c>
      <c r="G516" s="49">
        <f t="shared" ref="G516:G579" si="8">D516-F516</f>
        <v>906796.08000000007</v>
      </c>
    </row>
    <row r="517" spans="1:7" ht="15.6" x14ac:dyDescent="0.3">
      <c r="A517" s="136" t="s">
        <v>144</v>
      </c>
      <c r="B517" s="223" t="s">
        <v>401</v>
      </c>
      <c r="C517" s="120" t="s">
        <v>651</v>
      </c>
      <c r="D517" s="233">
        <v>1696096</v>
      </c>
      <c r="E517" s="121">
        <v>0</v>
      </c>
      <c r="F517" s="257">
        <v>1696096</v>
      </c>
      <c r="G517" s="49">
        <f t="shared" si="8"/>
        <v>0</v>
      </c>
    </row>
    <row r="518" spans="1:7" ht="15.6" x14ac:dyDescent="0.3">
      <c r="A518" s="164" t="s">
        <v>144</v>
      </c>
      <c r="B518" s="223" t="s">
        <v>745</v>
      </c>
      <c r="C518" s="146" t="s">
        <v>204</v>
      </c>
      <c r="D518" s="233">
        <v>1682210</v>
      </c>
      <c r="E518" s="121">
        <v>0</v>
      </c>
      <c r="F518" s="257">
        <v>1682210</v>
      </c>
      <c r="G518" s="49">
        <f t="shared" si="8"/>
        <v>0</v>
      </c>
    </row>
    <row r="519" spans="1:7" ht="15.6" x14ac:dyDescent="0.3">
      <c r="A519" s="148" t="s">
        <v>144</v>
      </c>
      <c r="B519" s="223" t="s">
        <v>510</v>
      </c>
      <c r="C519" s="120" t="s">
        <v>81</v>
      </c>
      <c r="D519" s="233">
        <v>1681000</v>
      </c>
      <c r="E519" s="121">
        <v>0</v>
      </c>
      <c r="F519" s="257">
        <v>1681000</v>
      </c>
      <c r="G519" s="49">
        <f t="shared" si="8"/>
        <v>0</v>
      </c>
    </row>
    <row r="520" spans="1:7" ht="31.2" x14ac:dyDescent="0.3">
      <c r="A520" s="136" t="s">
        <v>144</v>
      </c>
      <c r="B520" s="223" t="s">
        <v>392</v>
      </c>
      <c r="C520" s="120" t="s">
        <v>651</v>
      </c>
      <c r="D520" s="233">
        <v>1677559</v>
      </c>
      <c r="E520" s="121">
        <v>0</v>
      </c>
      <c r="F520" s="257">
        <v>503268</v>
      </c>
      <c r="G520" s="49">
        <f t="shared" si="8"/>
        <v>1174291</v>
      </c>
    </row>
    <row r="521" spans="1:7" ht="31.2" x14ac:dyDescent="0.3">
      <c r="A521" s="136" t="s">
        <v>144</v>
      </c>
      <c r="B521" s="223" t="s">
        <v>393</v>
      </c>
      <c r="C521" s="120" t="s">
        <v>651</v>
      </c>
      <c r="D521" s="233">
        <v>1665645</v>
      </c>
      <c r="E521" s="121">
        <v>0</v>
      </c>
      <c r="F521" s="257">
        <v>1665645</v>
      </c>
      <c r="G521" s="49">
        <f t="shared" si="8"/>
        <v>0</v>
      </c>
    </row>
    <row r="522" spans="1:7" ht="46.8" x14ac:dyDescent="0.3">
      <c r="A522" s="137" t="s">
        <v>144</v>
      </c>
      <c r="B522" s="223" t="s">
        <v>373</v>
      </c>
      <c r="C522" s="138" t="s">
        <v>651</v>
      </c>
      <c r="D522" s="233">
        <v>1665640</v>
      </c>
      <c r="E522" s="121">
        <v>0</v>
      </c>
      <c r="F522" s="257">
        <v>1665640</v>
      </c>
      <c r="G522" s="49">
        <f t="shared" si="8"/>
        <v>0</v>
      </c>
    </row>
    <row r="523" spans="1:7" ht="46.8" x14ac:dyDescent="0.3">
      <c r="A523" s="136" t="s">
        <v>144</v>
      </c>
      <c r="B523" s="223" t="s">
        <v>400</v>
      </c>
      <c r="C523" s="120" t="s">
        <v>651</v>
      </c>
      <c r="D523" s="233">
        <v>1654472</v>
      </c>
      <c r="E523" s="121">
        <v>0</v>
      </c>
      <c r="F523" s="257">
        <v>661789</v>
      </c>
      <c r="G523" s="49">
        <f t="shared" si="8"/>
        <v>992683</v>
      </c>
    </row>
    <row r="524" spans="1:7" ht="31.2" x14ac:dyDescent="0.3">
      <c r="A524" s="127" t="s">
        <v>144</v>
      </c>
      <c r="B524" s="225" t="s">
        <v>230</v>
      </c>
      <c r="C524" s="128" t="s">
        <v>651</v>
      </c>
      <c r="D524" s="233">
        <v>1635593</v>
      </c>
      <c r="E524" s="121">
        <v>0</v>
      </c>
      <c r="F524" s="257">
        <v>1635593</v>
      </c>
      <c r="G524" s="49">
        <f t="shared" si="8"/>
        <v>0</v>
      </c>
    </row>
    <row r="525" spans="1:7" ht="15.6" x14ac:dyDescent="0.3">
      <c r="A525" s="136" t="s">
        <v>144</v>
      </c>
      <c r="B525" s="223" t="s">
        <v>638</v>
      </c>
      <c r="C525" s="138" t="s">
        <v>651</v>
      </c>
      <c r="D525" s="233">
        <v>1620000</v>
      </c>
      <c r="E525" s="121">
        <v>0</v>
      </c>
      <c r="F525" s="257">
        <v>1620000</v>
      </c>
      <c r="G525" s="49">
        <f t="shared" si="8"/>
        <v>0</v>
      </c>
    </row>
    <row r="526" spans="1:7" ht="31.2" x14ac:dyDescent="0.3">
      <c r="A526" s="136" t="s">
        <v>144</v>
      </c>
      <c r="B526" s="223" t="s">
        <v>367</v>
      </c>
      <c r="C526" s="123" t="s">
        <v>204</v>
      </c>
      <c r="D526" s="233">
        <v>1613359</v>
      </c>
      <c r="E526" s="121">
        <v>968015</v>
      </c>
      <c r="F526" s="257">
        <v>645344</v>
      </c>
      <c r="G526" s="49">
        <f t="shared" si="8"/>
        <v>968015</v>
      </c>
    </row>
    <row r="527" spans="1:7" ht="15.6" x14ac:dyDescent="0.3">
      <c r="A527" s="127" t="s">
        <v>144</v>
      </c>
      <c r="B527" s="225" t="s">
        <v>747</v>
      </c>
      <c r="C527" s="128" t="s">
        <v>204</v>
      </c>
      <c r="D527" s="233">
        <v>1610743</v>
      </c>
      <c r="E527" s="121">
        <v>0</v>
      </c>
      <c r="F527" s="257">
        <v>1610743</v>
      </c>
      <c r="G527" s="49">
        <f t="shared" si="8"/>
        <v>0</v>
      </c>
    </row>
    <row r="528" spans="1:7" x14ac:dyDescent="0.3">
      <c r="A528" s="152" t="s">
        <v>142</v>
      </c>
      <c r="B528" s="231" t="s">
        <v>171</v>
      </c>
      <c r="C528" s="111" t="s">
        <v>156</v>
      </c>
      <c r="D528" s="246">
        <v>1600000</v>
      </c>
      <c r="E528" s="112">
        <v>0</v>
      </c>
      <c r="F528" s="261">
        <v>1600000</v>
      </c>
      <c r="G528" s="49">
        <f t="shared" si="8"/>
        <v>0</v>
      </c>
    </row>
    <row r="529" spans="1:7" ht="15.6" x14ac:dyDescent="0.3">
      <c r="A529" s="157" t="s">
        <v>144</v>
      </c>
      <c r="B529" s="224" t="s">
        <v>185</v>
      </c>
      <c r="C529" s="115" t="s">
        <v>175</v>
      </c>
      <c r="D529" s="243">
        <v>1600000</v>
      </c>
      <c r="E529" s="117">
        <v>0</v>
      </c>
      <c r="F529" s="259">
        <v>1600000</v>
      </c>
      <c r="G529" s="49">
        <f t="shared" si="8"/>
        <v>0</v>
      </c>
    </row>
    <row r="530" spans="1:7" ht="15.6" x14ac:dyDescent="0.3">
      <c r="A530" s="151" t="s">
        <v>142</v>
      </c>
      <c r="B530" s="223" t="s">
        <v>467</v>
      </c>
      <c r="C530" s="115" t="s">
        <v>464</v>
      </c>
      <c r="D530" s="233">
        <v>1596660</v>
      </c>
      <c r="E530" s="121"/>
      <c r="F530" s="257">
        <v>750430.2</v>
      </c>
      <c r="G530" s="49">
        <f t="shared" si="8"/>
        <v>846229.8</v>
      </c>
    </row>
    <row r="531" spans="1:7" ht="15.6" x14ac:dyDescent="0.3">
      <c r="A531" s="148" t="s">
        <v>144</v>
      </c>
      <c r="B531" s="223" t="s">
        <v>493</v>
      </c>
      <c r="C531" s="120" t="s">
        <v>494</v>
      </c>
      <c r="D531" s="233">
        <v>1584000</v>
      </c>
      <c r="E531" s="133">
        <v>0</v>
      </c>
      <c r="F531" s="257">
        <v>1584000</v>
      </c>
      <c r="G531" s="49">
        <f t="shared" si="8"/>
        <v>0</v>
      </c>
    </row>
    <row r="532" spans="1:7" ht="15.6" x14ac:dyDescent="0.3">
      <c r="A532" s="148" t="s">
        <v>142</v>
      </c>
      <c r="B532" s="223" t="s">
        <v>505</v>
      </c>
      <c r="C532" s="120" t="s">
        <v>506</v>
      </c>
      <c r="D532" s="233">
        <v>1584000</v>
      </c>
      <c r="E532" s="121">
        <v>0</v>
      </c>
      <c r="F532" s="257">
        <v>1584000</v>
      </c>
      <c r="G532" s="49">
        <f t="shared" si="8"/>
        <v>0</v>
      </c>
    </row>
    <row r="533" spans="1:7" ht="15.6" x14ac:dyDescent="0.3">
      <c r="A533" s="127" t="s">
        <v>144</v>
      </c>
      <c r="B533" s="225" t="s">
        <v>249</v>
      </c>
      <c r="C533" s="128" t="s">
        <v>190</v>
      </c>
      <c r="D533" s="233">
        <v>1568740</v>
      </c>
      <c r="E533" s="121">
        <v>0</v>
      </c>
      <c r="F533" s="257">
        <v>1568740</v>
      </c>
      <c r="G533" s="49">
        <f t="shared" si="8"/>
        <v>0</v>
      </c>
    </row>
    <row r="534" spans="1:7" ht="31.2" x14ac:dyDescent="0.3">
      <c r="A534" s="137" t="s">
        <v>142</v>
      </c>
      <c r="B534" s="223" t="s">
        <v>621</v>
      </c>
      <c r="C534" s="129" t="s">
        <v>651</v>
      </c>
      <c r="D534" s="233">
        <v>1561411.5999999999</v>
      </c>
      <c r="E534" s="121">
        <v>0</v>
      </c>
      <c r="F534" s="257">
        <v>312282.32</v>
      </c>
      <c r="G534" s="49">
        <f t="shared" si="8"/>
        <v>1249129.2799999998</v>
      </c>
    </row>
    <row r="535" spans="1:7" ht="15.6" x14ac:dyDescent="0.3">
      <c r="A535" s="136" t="s">
        <v>144</v>
      </c>
      <c r="B535" s="223" t="s">
        <v>399</v>
      </c>
      <c r="C535" s="120" t="s">
        <v>651</v>
      </c>
      <c r="D535" s="233">
        <v>1554462</v>
      </c>
      <c r="E535" s="121">
        <v>0</v>
      </c>
      <c r="F535" s="257">
        <v>621785</v>
      </c>
      <c r="G535" s="49">
        <f t="shared" si="8"/>
        <v>932677</v>
      </c>
    </row>
    <row r="536" spans="1:7" ht="15.6" x14ac:dyDescent="0.3">
      <c r="A536" s="150" t="s">
        <v>144</v>
      </c>
      <c r="B536" s="228" t="s">
        <v>439</v>
      </c>
      <c r="C536" s="128" t="s">
        <v>651</v>
      </c>
      <c r="D536" s="233">
        <v>1547909</v>
      </c>
      <c r="E536" s="122">
        <v>0</v>
      </c>
      <c r="F536" s="257">
        <v>619164</v>
      </c>
      <c r="G536" s="49">
        <f t="shared" si="8"/>
        <v>928745</v>
      </c>
    </row>
    <row r="537" spans="1:7" ht="15.6" x14ac:dyDescent="0.3">
      <c r="A537" s="157" t="s">
        <v>142</v>
      </c>
      <c r="B537" s="224" t="s">
        <v>187</v>
      </c>
      <c r="C537" s="115" t="s">
        <v>176</v>
      </c>
      <c r="D537" s="243">
        <v>1500000</v>
      </c>
      <c r="E537" s="117">
        <v>0</v>
      </c>
      <c r="F537" s="259">
        <v>1500000</v>
      </c>
      <c r="G537" s="49">
        <f t="shared" si="8"/>
        <v>0</v>
      </c>
    </row>
    <row r="538" spans="1:7" ht="15.6" x14ac:dyDescent="0.3">
      <c r="A538" s="150" t="s">
        <v>144</v>
      </c>
      <c r="B538" s="228" t="s">
        <v>749</v>
      </c>
      <c r="C538" s="128" t="s">
        <v>175</v>
      </c>
      <c r="D538" s="233">
        <v>1500000</v>
      </c>
      <c r="E538" s="122">
        <v>0</v>
      </c>
      <c r="F538" s="257">
        <v>1500000</v>
      </c>
      <c r="G538" s="49">
        <f t="shared" si="8"/>
        <v>0</v>
      </c>
    </row>
    <row r="539" spans="1:7" ht="15.6" x14ac:dyDescent="0.3">
      <c r="A539" s="116" t="s">
        <v>142</v>
      </c>
      <c r="B539" s="222" t="s">
        <v>482</v>
      </c>
      <c r="C539" s="115" t="s">
        <v>156</v>
      </c>
      <c r="D539" s="243">
        <v>1500000</v>
      </c>
      <c r="E539" s="121">
        <v>0</v>
      </c>
      <c r="F539" s="259">
        <v>1500000</v>
      </c>
      <c r="G539" s="49">
        <f t="shared" si="8"/>
        <v>0</v>
      </c>
    </row>
    <row r="540" spans="1:7" ht="15.6" x14ac:dyDescent="0.3">
      <c r="A540" s="120" t="s">
        <v>144</v>
      </c>
      <c r="B540" s="223" t="s">
        <v>453</v>
      </c>
      <c r="C540" s="120" t="s">
        <v>418</v>
      </c>
      <c r="D540" s="233">
        <v>1488000</v>
      </c>
      <c r="E540" s="133">
        <v>0</v>
      </c>
      <c r="F540" s="257">
        <v>1488000</v>
      </c>
      <c r="G540" s="49">
        <f t="shared" si="8"/>
        <v>0</v>
      </c>
    </row>
    <row r="541" spans="1:7" ht="15.6" x14ac:dyDescent="0.3">
      <c r="A541" s="126" t="s">
        <v>144</v>
      </c>
      <c r="B541" s="225" t="s">
        <v>751</v>
      </c>
      <c r="C541" s="128" t="s">
        <v>204</v>
      </c>
      <c r="D541" s="233">
        <v>1461160</v>
      </c>
      <c r="E541" s="121">
        <v>0</v>
      </c>
      <c r="F541" s="257">
        <v>1461160</v>
      </c>
      <c r="G541" s="49">
        <f t="shared" si="8"/>
        <v>0</v>
      </c>
    </row>
    <row r="542" spans="1:7" ht="15.6" x14ac:dyDescent="0.3">
      <c r="A542" s="126" t="s">
        <v>144</v>
      </c>
      <c r="B542" s="225" t="s">
        <v>782</v>
      </c>
      <c r="C542" s="128" t="s">
        <v>204</v>
      </c>
      <c r="D542" s="233">
        <v>1428000</v>
      </c>
      <c r="E542" s="121">
        <v>856800</v>
      </c>
      <c r="F542" s="257">
        <v>571200</v>
      </c>
      <c r="G542" s="49">
        <f t="shared" si="8"/>
        <v>856800</v>
      </c>
    </row>
    <row r="543" spans="1:7" ht="31.2" x14ac:dyDescent="0.3">
      <c r="A543" s="125" t="s">
        <v>142</v>
      </c>
      <c r="B543" s="223" t="s">
        <v>403</v>
      </c>
      <c r="C543" s="120" t="s">
        <v>204</v>
      </c>
      <c r="D543" s="233">
        <v>1426450</v>
      </c>
      <c r="E543" s="121">
        <v>0</v>
      </c>
      <c r="F543" s="257">
        <v>855870</v>
      </c>
      <c r="G543" s="49">
        <f t="shared" si="8"/>
        <v>570580</v>
      </c>
    </row>
    <row r="544" spans="1:7" ht="15.6" x14ac:dyDescent="0.3">
      <c r="A544" s="116" t="s">
        <v>142</v>
      </c>
      <c r="B544" s="223" t="s">
        <v>468</v>
      </c>
      <c r="C544" s="115" t="s">
        <v>464</v>
      </c>
      <c r="D544" s="233">
        <v>1420440</v>
      </c>
      <c r="E544" s="121"/>
      <c r="F544" s="257">
        <v>667606.79999999993</v>
      </c>
      <c r="G544" s="49">
        <f t="shared" si="8"/>
        <v>752833.20000000007</v>
      </c>
    </row>
    <row r="545" spans="1:7" ht="15.6" x14ac:dyDescent="0.3">
      <c r="A545" s="132" t="s">
        <v>144</v>
      </c>
      <c r="B545" s="223" t="s">
        <v>395</v>
      </c>
      <c r="C545" s="120" t="s">
        <v>651</v>
      </c>
      <c r="D545" s="233">
        <v>1419835</v>
      </c>
      <c r="E545" s="121">
        <v>0</v>
      </c>
      <c r="F545" s="257">
        <v>567934</v>
      </c>
      <c r="G545" s="49">
        <f t="shared" si="8"/>
        <v>851901</v>
      </c>
    </row>
    <row r="546" spans="1:7" ht="15.6" x14ac:dyDescent="0.3">
      <c r="A546" s="132" t="s">
        <v>144</v>
      </c>
      <c r="B546" s="223" t="s">
        <v>375</v>
      </c>
      <c r="C546" s="138" t="s">
        <v>651</v>
      </c>
      <c r="D546" s="233">
        <v>1416905</v>
      </c>
      <c r="E546" s="121">
        <v>0</v>
      </c>
      <c r="F546" s="257">
        <v>1416905</v>
      </c>
      <c r="G546" s="49">
        <f t="shared" si="8"/>
        <v>0</v>
      </c>
    </row>
    <row r="547" spans="1:7" ht="31.2" x14ac:dyDescent="0.3">
      <c r="A547" s="132" t="s">
        <v>144</v>
      </c>
      <c r="B547" s="223" t="s">
        <v>389</v>
      </c>
      <c r="C547" s="120" t="s">
        <v>204</v>
      </c>
      <c r="D547" s="233">
        <v>1410480</v>
      </c>
      <c r="E547" s="121">
        <v>0</v>
      </c>
      <c r="F547" s="257">
        <v>1410480</v>
      </c>
      <c r="G547" s="49">
        <f t="shared" si="8"/>
        <v>0</v>
      </c>
    </row>
    <row r="548" spans="1:7" ht="15.6" x14ac:dyDescent="0.3">
      <c r="A548" s="124" t="s">
        <v>144</v>
      </c>
      <c r="B548" s="223" t="s">
        <v>641</v>
      </c>
      <c r="C548" s="146" t="s">
        <v>651</v>
      </c>
      <c r="D548" s="233">
        <v>1400000</v>
      </c>
      <c r="E548" s="121">
        <v>1213800</v>
      </c>
      <c r="F548" s="257">
        <v>186200</v>
      </c>
      <c r="G548" s="49">
        <f t="shared" si="8"/>
        <v>1213800</v>
      </c>
    </row>
    <row r="549" spans="1:7" ht="15.6" x14ac:dyDescent="0.3">
      <c r="A549" s="126" t="s">
        <v>142</v>
      </c>
      <c r="B549" s="225" t="s">
        <v>617</v>
      </c>
      <c r="C549" s="128" t="s">
        <v>632</v>
      </c>
      <c r="D549" s="243">
        <v>1387607</v>
      </c>
      <c r="E549" s="121">
        <v>0</v>
      </c>
      <c r="F549" s="257">
        <v>555043</v>
      </c>
      <c r="G549" s="49">
        <f t="shared" si="8"/>
        <v>832564</v>
      </c>
    </row>
    <row r="550" spans="1:7" ht="46.8" x14ac:dyDescent="0.3">
      <c r="A550" s="126" t="s">
        <v>144</v>
      </c>
      <c r="B550" s="225" t="s">
        <v>578</v>
      </c>
      <c r="C550" s="128" t="s">
        <v>651</v>
      </c>
      <c r="D550" s="233">
        <v>1340618</v>
      </c>
      <c r="E550" s="121">
        <v>0</v>
      </c>
      <c r="F550" s="257">
        <v>1340618</v>
      </c>
      <c r="G550" s="49">
        <f t="shared" si="8"/>
        <v>0</v>
      </c>
    </row>
    <row r="551" spans="1:7" ht="46.8" x14ac:dyDescent="0.3">
      <c r="A551" s="126" t="s">
        <v>144</v>
      </c>
      <c r="B551" s="225" t="s">
        <v>802</v>
      </c>
      <c r="C551" s="128" t="s">
        <v>651</v>
      </c>
      <c r="D551" s="233">
        <v>1321977</v>
      </c>
      <c r="E551" s="121">
        <v>0</v>
      </c>
      <c r="F551" s="257">
        <v>264395</v>
      </c>
      <c r="G551" s="49">
        <f t="shared" si="8"/>
        <v>1057582</v>
      </c>
    </row>
    <row r="552" spans="1:7" ht="15.6" x14ac:dyDescent="0.3">
      <c r="A552" s="126" t="s">
        <v>144</v>
      </c>
      <c r="B552" s="225" t="s">
        <v>755</v>
      </c>
      <c r="C552" s="128" t="s">
        <v>204</v>
      </c>
      <c r="D552" s="233">
        <v>1299600</v>
      </c>
      <c r="E552" s="121">
        <v>0</v>
      </c>
      <c r="F552" s="257">
        <v>1299600</v>
      </c>
      <c r="G552" s="49">
        <f t="shared" si="8"/>
        <v>0</v>
      </c>
    </row>
    <row r="553" spans="1:7" ht="31.2" x14ac:dyDescent="0.3">
      <c r="A553" s="126" t="s">
        <v>144</v>
      </c>
      <c r="B553" s="225" t="s">
        <v>650</v>
      </c>
      <c r="C553" s="128" t="s">
        <v>585</v>
      </c>
      <c r="D553" s="233">
        <v>1296154</v>
      </c>
      <c r="E553" s="121">
        <v>0</v>
      </c>
      <c r="F553" s="257">
        <v>1296154</v>
      </c>
      <c r="G553" s="49">
        <f t="shared" si="8"/>
        <v>0</v>
      </c>
    </row>
    <row r="554" spans="1:7" ht="31.2" x14ac:dyDescent="0.3">
      <c r="A554" s="132" t="s">
        <v>144</v>
      </c>
      <c r="B554" s="223" t="s">
        <v>402</v>
      </c>
      <c r="C554" s="120" t="s">
        <v>651</v>
      </c>
      <c r="D554" s="233">
        <v>1290429</v>
      </c>
      <c r="E554" s="121">
        <v>0</v>
      </c>
      <c r="F554" s="257">
        <v>1290429</v>
      </c>
      <c r="G554" s="49">
        <f t="shared" si="8"/>
        <v>0</v>
      </c>
    </row>
    <row r="555" spans="1:7" ht="31.2" x14ac:dyDescent="0.3">
      <c r="A555" s="132" t="s">
        <v>144</v>
      </c>
      <c r="B555" s="223" t="s">
        <v>569</v>
      </c>
      <c r="C555" s="138" t="s">
        <v>651</v>
      </c>
      <c r="D555" s="233">
        <v>1287650</v>
      </c>
      <c r="E555" s="121">
        <v>0</v>
      </c>
      <c r="F555" s="257">
        <v>1287650</v>
      </c>
      <c r="G555" s="49">
        <f t="shared" si="8"/>
        <v>0</v>
      </c>
    </row>
    <row r="556" spans="1:7" ht="31.2" x14ac:dyDescent="0.3">
      <c r="A556" s="132" t="s">
        <v>144</v>
      </c>
      <c r="B556" s="223" t="s">
        <v>398</v>
      </c>
      <c r="C556" s="120" t="s">
        <v>651</v>
      </c>
      <c r="D556" s="233">
        <v>1284208</v>
      </c>
      <c r="E556" s="121">
        <v>0</v>
      </c>
      <c r="F556" s="257">
        <v>513683</v>
      </c>
      <c r="G556" s="49">
        <f t="shared" si="8"/>
        <v>770525</v>
      </c>
    </row>
    <row r="557" spans="1:7" ht="15.6" x14ac:dyDescent="0.3">
      <c r="A557" s="132" t="s">
        <v>144</v>
      </c>
      <c r="B557" s="223" t="s">
        <v>397</v>
      </c>
      <c r="C557" s="120" t="s">
        <v>651</v>
      </c>
      <c r="D557" s="233">
        <v>1271539</v>
      </c>
      <c r="E557" s="121">
        <v>0</v>
      </c>
      <c r="F557" s="257">
        <v>508616</v>
      </c>
      <c r="G557" s="49">
        <f t="shared" si="8"/>
        <v>762923</v>
      </c>
    </row>
    <row r="558" spans="1:7" ht="15.6" x14ac:dyDescent="0.3">
      <c r="A558" s="126" t="s">
        <v>144</v>
      </c>
      <c r="B558" s="225" t="s">
        <v>642</v>
      </c>
      <c r="C558" s="128" t="s">
        <v>651</v>
      </c>
      <c r="D558" s="233">
        <v>1238439</v>
      </c>
      <c r="E558" s="121">
        <v>574608</v>
      </c>
      <c r="F558" s="257">
        <v>663831</v>
      </c>
      <c r="G558" s="49">
        <f t="shared" si="8"/>
        <v>574608</v>
      </c>
    </row>
    <row r="559" spans="1:7" ht="15.6" x14ac:dyDescent="0.3">
      <c r="A559" s="116" t="s">
        <v>142</v>
      </c>
      <c r="B559" s="223" t="s">
        <v>781</v>
      </c>
      <c r="C559" s="115" t="s">
        <v>464</v>
      </c>
      <c r="D559" s="233">
        <v>1236744</v>
      </c>
      <c r="E559" s="121"/>
      <c r="F559" s="257">
        <v>581269.67999999993</v>
      </c>
      <c r="G559" s="49">
        <f t="shared" si="8"/>
        <v>655474.32000000007</v>
      </c>
    </row>
    <row r="560" spans="1:7" ht="31.2" x14ac:dyDescent="0.3">
      <c r="A560" s="126" t="s">
        <v>144</v>
      </c>
      <c r="B560" s="225" t="s">
        <v>246</v>
      </c>
      <c r="C560" s="128" t="s">
        <v>651</v>
      </c>
      <c r="D560" s="233">
        <v>1236630</v>
      </c>
      <c r="E560" s="121">
        <v>0</v>
      </c>
      <c r="F560" s="257">
        <v>247326</v>
      </c>
      <c r="G560" s="49">
        <f t="shared" si="8"/>
        <v>989304</v>
      </c>
    </row>
    <row r="561" spans="1:7" ht="15.6" x14ac:dyDescent="0.3">
      <c r="A561" s="125" t="s">
        <v>142</v>
      </c>
      <c r="B561" s="223" t="s">
        <v>695</v>
      </c>
      <c r="C561" s="129" t="s">
        <v>204</v>
      </c>
      <c r="D561" s="233">
        <v>1229959.1736000001</v>
      </c>
      <c r="E561" s="121">
        <v>0</v>
      </c>
      <c r="F561" s="257">
        <v>1229959.1736000001</v>
      </c>
      <c r="G561" s="49">
        <f t="shared" si="8"/>
        <v>0</v>
      </c>
    </row>
    <row r="562" spans="1:7" ht="15.6" x14ac:dyDescent="0.3">
      <c r="A562" s="154" t="s">
        <v>144</v>
      </c>
      <c r="B562" s="225" t="s">
        <v>236</v>
      </c>
      <c r="C562" s="128" t="s">
        <v>632</v>
      </c>
      <c r="D562" s="233">
        <v>1219986</v>
      </c>
      <c r="E562" s="121">
        <v>0</v>
      </c>
      <c r="F562" s="257">
        <v>609993</v>
      </c>
      <c r="G562" s="49">
        <f t="shared" si="8"/>
        <v>609993</v>
      </c>
    </row>
    <row r="563" spans="1:7" ht="15.6" x14ac:dyDescent="0.3">
      <c r="A563" s="163" t="s">
        <v>144</v>
      </c>
      <c r="B563" s="228" t="s">
        <v>441</v>
      </c>
      <c r="C563" s="131" t="s">
        <v>190</v>
      </c>
      <c r="D563" s="233">
        <v>1213980</v>
      </c>
      <c r="E563" s="122">
        <v>0</v>
      </c>
      <c r="F563" s="257">
        <v>1213980</v>
      </c>
      <c r="G563" s="49">
        <f t="shared" si="8"/>
        <v>0</v>
      </c>
    </row>
    <row r="564" spans="1:7" x14ac:dyDescent="0.3">
      <c r="A564" s="159" t="s">
        <v>142</v>
      </c>
      <c r="B564" s="231" t="s">
        <v>172</v>
      </c>
      <c r="C564" s="111" t="s">
        <v>173</v>
      </c>
      <c r="D564" s="246">
        <v>1200000</v>
      </c>
      <c r="E564" s="112">
        <v>0</v>
      </c>
      <c r="F564" s="260">
        <v>1200000</v>
      </c>
      <c r="G564" s="49">
        <f t="shared" si="8"/>
        <v>0</v>
      </c>
    </row>
    <row r="565" spans="1:7" ht="15.6" x14ac:dyDescent="0.3">
      <c r="A565" s="149" t="s">
        <v>142</v>
      </c>
      <c r="B565" s="222" t="s">
        <v>483</v>
      </c>
      <c r="C565" s="115" t="s">
        <v>156</v>
      </c>
      <c r="D565" s="243">
        <v>1200000</v>
      </c>
      <c r="E565" s="121">
        <v>0</v>
      </c>
      <c r="F565" s="259">
        <v>1200000</v>
      </c>
      <c r="G565" s="49">
        <f t="shared" si="8"/>
        <v>0</v>
      </c>
    </row>
    <row r="566" spans="1:7" ht="15.6" x14ac:dyDescent="0.3">
      <c r="A566" s="156" t="s">
        <v>142</v>
      </c>
      <c r="B566" s="223" t="s">
        <v>698</v>
      </c>
      <c r="C566" s="129" t="s">
        <v>204</v>
      </c>
      <c r="D566" s="233">
        <v>1196098.2120000001</v>
      </c>
      <c r="E566" s="121">
        <v>0</v>
      </c>
      <c r="F566" s="257">
        <v>1196098.2120000001</v>
      </c>
      <c r="G566" s="49">
        <f t="shared" si="8"/>
        <v>0</v>
      </c>
    </row>
    <row r="567" spans="1:7" ht="15.6" x14ac:dyDescent="0.3">
      <c r="A567" s="154" t="s">
        <v>144</v>
      </c>
      <c r="B567" s="225" t="s">
        <v>610</v>
      </c>
      <c r="C567" s="128" t="s">
        <v>651</v>
      </c>
      <c r="D567" s="233">
        <v>1194000</v>
      </c>
      <c r="E567" s="121">
        <v>0</v>
      </c>
      <c r="F567" s="257">
        <v>1194000</v>
      </c>
      <c r="G567" s="49">
        <f t="shared" si="8"/>
        <v>0</v>
      </c>
    </row>
    <row r="568" spans="1:7" ht="31.2" x14ac:dyDescent="0.3">
      <c r="A568" s="155" t="s">
        <v>144</v>
      </c>
      <c r="B568" s="223" t="s">
        <v>391</v>
      </c>
      <c r="C568" s="120" t="s">
        <v>651</v>
      </c>
      <c r="D568" s="233">
        <v>1191320</v>
      </c>
      <c r="E568" s="121">
        <v>0</v>
      </c>
      <c r="F568" s="257">
        <v>476528</v>
      </c>
      <c r="G568" s="49">
        <f t="shared" si="8"/>
        <v>714792</v>
      </c>
    </row>
    <row r="569" spans="1:7" ht="15.6" x14ac:dyDescent="0.3">
      <c r="A569" s="163" t="s">
        <v>144</v>
      </c>
      <c r="B569" s="228" t="s">
        <v>440</v>
      </c>
      <c r="C569" s="131" t="s">
        <v>437</v>
      </c>
      <c r="D569" s="233">
        <v>1185557</v>
      </c>
      <c r="E569" s="122">
        <v>711334</v>
      </c>
      <c r="F569" s="257">
        <v>474223</v>
      </c>
      <c r="G569" s="49">
        <f t="shared" si="8"/>
        <v>711334</v>
      </c>
    </row>
    <row r="570" spans="1:7" ht="15.6" x14ac:dyDescent="0.3">
      <c r="A570" s="154" t="s">
        <v>144</v>
      </c>
      <c r="B570" s="225" t="s">
        <v>319</v>
      </c>
      <c r="C570" s="128" t="s">
        <v>204</v>
      </c>
      <c r="D570" s="233">
        <v>1178874</v>
      </c>
      <c r="E570" s="121">
        <v>0</v>
      </c>
      <c r="F570" s="257">
        <v>1178874</v>
      </c>
      <c r="G570" s="49">
        <f t="shared" si="8"/>
        <v>0</v>
      </c>
    </row>
    <row r="571" spans="1:7" ht="15.6" x14ac:dyDescent="0.3">
      <c r="A571" s="160" t="s">
        <v>142</v>
      </c>
      <c r="B571" s="228" t="s">
        <v>438</v>
      </c>
      <c r="C571" s="128" t="s">
        <v>651</v>
      </c>
      <c r="D571" s="233">
        <v>1168907</v>
      </c>
      <c r="E571" s="122">
        <v>0</v>
      </c>
      <c r="F571" s="257">
        <v>350672</v>
      </c>
      <c r="G571" s="49">
        <f t="shared" si="8"/>
        <v>818235</v>
      </c>
    </row>
    <row r="572" spans="1:7" ht="15.6" x14ac:dyDescent="0.3">
      <c r="A572" s="134" t="s">
        <v>144</v>
      </c>
      <c r="B572" s="222" t="s">
        <v>760</v>
      </c>
      <c r="C572" s="124" t="s">
        <v>562</v>
      </c>
      <c r="D572" s="244">
        <v>1126510</v>
      </c>
      <c r="E572" s="133">
        <v>0</v>
      </c>
      <c r="F572" s="257">
        <v>1126510</v>
      </c>
      <c r="G572" s="49">
        <f t="shared" si="8"/>
        <v>0</v>
      </c>
    </row>
    <row r="573" spans="1:7" ht="15.6" x14ac:dyDescent="0.3">
      <c r="A573" s="149" t="s">
        <v>142</v>
      </c>
      <c r="B573" s="223" t="s">
        <v>784</v>
      </c>
      <c r="C573" s="115" t="s">
        <v>464</v>
      </c>
      <c r="D573" s="233">
        <v>1112856</v>
      </c>
      <c r="E573" s="121"/>
      <c r="F573" s="257">
        <v>523042.31999999995</v>
      </c>
      <c r="G573" s="49">
        <f t="shared" si="8"/>
        <v>589813.68000000005</v>
      </c>
    </row>
    <row r="574" spans="1:7" ht="15.6" x14ac:dyDescent="0.3">
      <c r="A574" s="154" t="s">
        <v>144</v>
      </c>
      <c r="B574" s="225" t="s">
        <v>234</v>
      </c>
      <c r="C574" s="128" t="s">
        <v>651</v>
      </c>
      <c r="D574" s="233">
        <v>1098000</v>
      </c>
      <c r="E574" s="121">
        <v>0</v>
      </c>
      <c r="F574" s="257">
        <v>219600</v>
      </c>
      <c r="G574" s="49">
        <f t="shared" si="8"/>
        <v>878400</v>
      </c>
    </row>
    <row r="575" spans="1:7" ht="15.6" x14ac:dyDescent="0.3">
      <c r="A575" s="134" t="s">
        <v>142</v>
      </c>
      <c r="B575" s="223" t="s">
        <v>502</v>
      </c>
      <c r="C575" s="120" t="s">
        <v>148</v>
      </c>
      <c r="D575" s="233">
        <v>1080000</v>
      </c>
      <c r="E575" s="133">
        <v>0</v>
      </c>
      <c r="F575" s="257">
        <v>1080000</v>
      </c>
      <c r="G575" s="49">
        <f t="shared" si="8"/>
        <v>0</v>
      </c>
    </row>
    <row r="576" spans="1:7" ht="15.6" x14ac:dyDescent="0.3">
      <c r="A576" s="155" t="s">
        <v>144</v>
      </c>
      <c r="B576" s="223" t="s">
        <v>410</v>
      </c>
      <c r="C576" s="120" t="s">
        <v>651</v>
      </c>
      <c r="D576" s="233">
        <v>1078705</v>
      </c>
      <c r="E576" s="121">
        <v>0</v>
      </c>
      <c r="F576" s="257">
        <v>1078705</v>
      </c>
      <c r="G576" s="49">
        <f t="shared" si="8"/>
        <v>0</v>
      </c>
    </row>
    <row r="577" spans="1:7" ht="31.2" x14ac:dyDescent="0.3">
      <c r="A577" s="149" t="s">
        <v>144</v>
      </c>
      <c r="B577" s="222" t="s">
        <v>761</v>
      </c>
      <c r="C577" s="115" t="s">
        <v>203</v>
      </c>
      <c r="D577" s="243">
        <v>1077687</v>
      </c>
      <c r="E577" s="117">
        <v>0</v>
      </c>
      <c r="F577" s="259">
        <v>1077687</v>
      </c>
      <c r="G577" s="49">
        <f t="shared" si="8"/>
        <v>0</v>
      </c>
    </row>
    <row r="578" spans="1:7" ht="15.6" x14ac:dyDescent="0.3">
      <c r="A578" s="154" t="s">
        <v>144</v>
      </c>
      <c r="B578" s="226" t="s">
        <v>762</v>
      </c>
      <c r="C578" s="128" t="s">
        <v>204</v>
      </c>
      <c r="D578" s="233">
        <v>1065444</v>
      </c>
      <c r="E578" s="121">
        <v>0</v>
      </c>
      <c r="F578" s="257">
        <v>1065444</v>
      </c>
      <c r="G578" s="49">
        <f t="shared" si="8"/>
        <v>0</v>
      </c>
    </row>
    <row r="579" spans="1:7" ht="46.8" x14ac:dyDescent="0.3">
      <c r="A579" s="155" t="s">
        <v>144</v>
      </c>
      <c r="B579" s="223" t="s">
        <v>590</v>
      </c>
      <c r="C579" s="138" t="s">
        <v>651</v>
      </c>
      <c r="D579" s="233">
        <v>1046849</v>
      </c>
      <c r="E579" s="121">
        <v>0</v>
      </c>
      <c r="F579" s="257">
        <v>1046849</v>
      </c>
      <c r="G579" s="49">
        <f t="shared" si="8"/>
        <v>0</v>
      </c>
    </row>
    <row r="580" spans="1:7" ht="31.2" x14ac:dyDescent="0.3">
      <c r="A580" s="155" t="s">
        <v>144</v>
      </c>
      <c r="B580" s="223" t="s">
        <v>575</v>
      </c>
      <c r="C580" s="138" t="s">
        <v>651</v>
      </c>
      <c r="D580" s="233">
        <v>1023000</v>
      </c>
      <c r="E580" s="121">
        <v>0</v>
      </c>
      <c r="F580" s="257">
        <v>1023000</v>
      </c>
      <c r="G580" s="49">
        <f t="shared" ref="G580:G643" si="9">D580-F580</f>
        <v>0</v>
      </c>
    </row>
    <row r="581" spans="1:7" ht="15.6" x14ac:dyDescent="0.3">
      <c r="A581" s="149" t="s">
        <v>144</v>
      </c>
      <c r="B581" s="223" t="s">
        <v>463</v>
      </c>
      <c r="C581" s="115" t="s">
        <v>632</v>
      </c>
      <c r="D581" s="233">
        <v>1019502</v>
      </c>
      <c r="E581" s="121">
        <v>0</v>
      </c>
      <c r="F581" s="257">
        <v>509751</v>
      </c>
      <c r="G581" s="49">
        <f t="shared" si="9"/>
        <v>509751</v>
      </c>
    </row>
    <row r="582" spans="1:7" ht="31.2" x14ac:dyDescent="0.3">
      <c r="A582" s="154" t="s">
        <v>144</v>
      </c>
      <c r="B582" s="225" t="s">
        <v>630</v>
      </c>
      <c r="C582" s="128" t="s">
        <v>651</v>
      </c>
      <c r="D582" s="233">
        <v>1018089</v>
      </c>
      <c r="E582" s="121">
        <v>0</v>
      </c>
      <c r="F582" s="257">
        <v>203618</v>
      </c>
      <c r="G582" s="49">
        <f t="shared" si="9"/>
        <v>814471</v>
      </c>
    </row>
    <row r="583" spans="1:7" ht="15.6" x14ac:dyDescent="0.3">
      <c r="A583" s="149" t="s">
        <v>142</v>
      </c>
      <c r="B583" s="222" t="s">
        <v>635</v>
      </c>
      <c r="C583" s="115" t="s">
        <v>632</v>
      </c>
      <c r="D583" s="243">
        <v>1011375</v>
      </c>
      <c r="E583" s="121">
        <v>0</v>
      </c>
      <c r="F583" s="257">
        <v>202275</v>
      </c>
      <c r="G583" s="49">
        <f t="shared" si="9"/>
        <v>809100</v>
      </c>
    </row>
    <row r="584" spans="1:7" ht="15.6" x14ac:dyDescent="0.3">
      <c r="A584" s="149" t="s">
        <v>142</v>
      </c>
      <c r="B584" s="222" t="s">
        <v>582</v>
      </c>
      <c r="C584" s="115" t="s">
        <v>632</v>
      </c>
      <c r="D584" s="243">
        <v>1004145</v>
      </c>
      <c r="E584" s="121">
        <v>0</v>
      </c>
      <c r="F584" s="257">
        <v>502073</v>
      </c>
      <c r="G584" s="49">
        <f t="shared" si="9"/>
        <v>502072</v>
      </c>
    </row>
    <row r="585" spans="1:7" ht="15.6" x14ac:dyDescent="0.3">
      <c r="A585" s="149" t="s">
        <v>142</v>
      </c>
      <c r="B585" s="223" t="s">
        <v>789</v>
      </c>
      <c r="C585" s="115" t="s">
        <v>464</v>
      </c>
      <c r="D585" s="233">
        <v>1003920</v>
      </c>
      <c r="E585" s="121"/>
      <c r="F585" s="257">
        <v>471842.39999999997</v>
      </c>
      <c r="G585" s="49">
        <f t="shared" si="9"/>
        <v>532077.60000000009</v>
      </c>
    </row>
    <row r="586" spans="1:7" x14ac:dyDescent="0.3">
      <c r="A586" s="159" t="s">
        <v>142</v>
      </c>
      <c r="B586" s="231" t="s">
        <v>174</v>
      </c>
      <c r="C586" s="114" t="s">
        <v>175</v>
      </c>
      <c r="D586" s="245">
        <v>1000000</v>
      </c>
      <c r="E586" s="112">
        <v>0</v>
      </c>
      <c r="F586" s="260">
        <v>1000000</v>
      </c>
      <c r="G586" s="49">
        <f t="shared" si="9"/>
        <v>0</v>
      </c>
    </row>
    <row r="587" spans="1:7" ht="15.6" x14ac:dyDescent="0.3">
      <c r="A587" s="267" t="s">
        <v>142</v>
      </c>
      <c r="B587" s="224" t="s">
        <v>764</v>
      </c>
      <c r="C587" s="115" t="s">
        <v>175</v>
      </c>
      <c r="D587" s="243">
        <v>1000000</v>
      </c>
      <c r="E587" s="117">
        <v>0</v>
      </c>
      <c r="F587" s="259">
        <v>1000000</v>
      </c>
      <c r="G587" s="49">
        <f t="shared" si="9"/>
        <v>0</v>
      </c>
    </row>
    <row r="588" spans="1:7" ht="15.6" x14ac:dyDescent="0.3">
      <c r="A588" s="267" t="s">
        <v>142</v>
      </c>
      <c r="B588" s="224" t="s">
        <v>765</v>
      </c>
      <c r="C588" s="115" t="s">
        <v>175</v>
      </c>
      <c r="D588" s="243">
        <v>1000000</v>
      </c>
      <c r="E588" s="117">
        <v>0</v>
      </c>
      <c r="F588" s="259">
        <v>1000000</v>
      </c>
      <c r="G588" s="49">
        <f t="shared" si="9"/>
        <v>0</v>
      </c>
    </row>
    <row r="589" spans="1:7" ht="15.6" x14ac:dyDescent="0.3">
      <c r="A589" s="154" t="s">
        <v>144</v>
      </c>
      <c r="B589" s="225" t="s">
        <v>249</v>
      </c>
      <c r="C589" s="128" t="s">
        <v>202</v>
      </c>
      <c r="D589" s="233">
        <v>1000000</v>
      </c>
      <c r="E589" s="121">
        <v>0</v>
      </c>
      <c r="F589" s="257">
        <v>1000000</v>
      </c>
      <c r="G589" s="49">
        <f t="shared" si="9"/>
        <v>0</v>
      </c>
    </row>
    <row r="590" spans="1:7" ht="15.6" x14ac:dyDescent="0.3">
      <c r="A590" s="154" t="s">
        <v>142</v>
      </c>
      <c r="B590" s="225" t="s">
        <v>327</v>
      </c>
      <c r="C590" s="128" t="s">
        <v>327</v>
      </c>
      <c r="D590" s="243">
        <v>1000000</v>
      </c>
      <c r="E590" s="121">
        <v>0</v>
      </c>
      <c r="F590" s="259">
        <v>1000000</v>
      </c>
      <c r="G590" s="49">
        <f t="shared" si="9"/>
        <v>0</v>
      </c>
    </row>
    <row r="591" spans="1:7" ht="15.6" x14ac:dyDescent="0.3">
      <c r="A591" s="156" t="s">
        <v>142</v>
      </c>
      <c r="B591" s="223" t="s">
        <v>418</v>
      </c>
      <c r="C591" s="129" t="s">
        <v>191</v>
      </c>
      <c r="D591" s="233">
        <v>1000000</v>
      </c>
      <c r="E591" s="121">
        <v>0</v>
      </c>
      <c r="F591" s="257">
        <v>1000000</v>
      </c>
      <c r="G591" s="49">
        <f t="shared" si="9"/>
        <v>0</v>
      </c>
    </row>
    <row r="592" spans="1:7" ht="15.6" x14ac:dyDescent="0.3">
      <c r="A592" s="160" t="s">
        <v>142</v>
      </c>
      <c r="B592" s="228" t="s">
        <v>445</v>
      </c>
      <c r="C592" s="128" t="s">
        <v>445</v>
      </c>
      <c r="D592" s="234">
        <v>1000000</v>
      </c>
      <c r="E592" s="122">
        <v>0</v>
      </c>
      <c r="F592" s="257">
        <v>1000000</v>
      </c>
      <c r="G592" s="49">
        <f t="shared" si="9"/>
        <v>0</v>
      </c>
    </row>
    <row r="593" spans="1:7" ht="31.2" x14ac:dyDescent="0.3">
      <c r="A593" s="149" t="s">
        <v>144</v>
      </c>
      <c r="B593" s="223" t="s">
        <v>636</v>
      </c>
      <c r="C593" s="115" t="s">
        <v>204</v>
      </c>
      <c r="D593" s="233">
        <v>1000000</v>
      </c>
      <c r="E593" s="121">
        <v>0</v>
      </c>
      <c r="F593" s="257">
        <v>1000000</v>
      </c>
      <c r="G593" s="49">
        <f t="shared" si="9"/>
        <v>0</v>
      </c>
    </row>
    <row r="594" spans="1:7" ht="15.6" x14ac:dyDescent="0.3">
      <c r="A594" s="149" t="s">
        <v>142</v>
      </c>
      <c r="B594" s="223" t="s">
        <v>480</v>
      </c>
      <c r="C594" s="120" t="s">
        <v>481</v>
      </c>
      <c r="D594" s="233">
        <v>1000000</v>
      </c>
      <c r="E594" s="121">
        <v>0</v>
      </c>
      <c r="F594" s="257">
        <v>1000000</v>
      </c>
      <c r="G594" s="49">
        <f t="shared" si="9"/>
        <v>0</v>
      </c>
    </row>
    <row r="595" spans="1:7" ht="15.6" x14ac:dyDescent="0.3">
      <c r="A595" s="149" t="s">
        <v>142</v>
      </c>
      <c r="B595" s="222" t="s">
        <v>486</v>
      </c>
      <c r="C595" s="115" t="s">
        <v>156</v>
      </c>
      <c r="D595" s="243">
        <v>1000000</v>
      </c>
      <c r="E595" s="121">
        <v>0</v>
      </c>
      <c r="F595" s="257"/>
      <c r="G595" s="49">
        <f t="shared" si="9"/>
        <v>1000000</v>
      </c>
    </row>
    <row r="596" spans="1:7" ht="15.6" x14ac:dyDescent="0.3">
      <c r="A596" s="155" t="s">
        <v>144</v>
      </c>
      <c r="B596" s="223" t="s">
        <v>371</v>
      </c>
      <c r="C596" s="123" t="s">
        <v>204</v>
      </c>
      <c r="D596" s="233">
        <v>980000</v>
      </c>
      <c r="E596" s="121">
        <v>0</v>
      </c>
      <c r="F596" s="257">
        <v>980000</v>
      </c>
      <c r="G596" s="49">
        <f t="shared" si="9"/>
        <v>0</v>
      </c>
    </row>
    <row r="597" spans="1:7" ht="15.6" x14ac:dyDescent="0.3">
      <c r="A597" s="149" t="s">
        <v>144</v>
      </c>
      <c r="B597" s="223" t="s">
        <v>637</v>
      </c>
      <c r="C597" s="115" t="s">
        <v>632</v>
      </c>
      <c r="D597" s="233">
        <v>978877</v>
      </c>
      <c r="E597" s="121">
        <v>0</v>
      </c>
      <c r="F597" s="257">
        <v>978877</v>
      </c>
      <c r="G597" s="49">
        <f t="shared" si="9"/>
        <v>0</v>
      </c>
    </row>
    <row r="598" spans="1:7" ht="15.6" x14ac:dyDescent="0.3">
      <c r="A598" s="154" t="s">
        <v>144</v>
      </c>
      <c r="B598" s="225" t="s">
        <v>243</v>
      </c>
      <c r="C598" s="128" t="s">
        <v>651</v>
      </c>
      <c r="D598" s="233">
        <v>971418</v>
      </c>
      <c r="E598" s="121">
        <v>0</v>
      </c>
      <c r="F598" s="257">
        <v>971418</v>
      </c>
      <c r="G598" s="49">
        <f t="shared" si="9"/>
        <v>0</v>
      </c>
    </row>
    <row r="599" spans="1:7" ht="31.2" x14ac:dyDescent="0.3">
      <c r="A599" s="156" t="s">
        <v>144</v>
      </c>
      <c r="B599" s="223" t="s">
        <v>568</v>
      </c>
      <c r="C599" s="138" t="s">
        <v>651</v>
      </c>
      <c r="D599" s="233">
        <v>962229</v>
      </c>
      <c r="E599" s="121">
        <v>360650</v>
      </c>
      <c r="F599" s="257">
        <v>601579</v>
      </c>
      <c r="G599" s="49">
        <f t="shared" si="9"/>
        <v>360650</v>
      </c>
    </row>
    <row r="600" spans="1:7" x14ac:dyDescent="0.3">
      <c r="A600" s="159" t="s">
        <v>142</v>
      </c>
      <c r="B600" s="231" t="s">
        <v>767</v>
      </c>
      <c r="C600" s="114" t="s">
        <v>176</v>
      </c>
      <c r="D600" s="245">
        <v>960000</v>
      </c>
      <c r="E600" s="112"/>
      <c r="F600" s="260">
        <v>960000</v>
      </c>
      <c r="G600" s="49">
        <f t="shared" si="9"/>
        <v>0</v>
      </c>
    </row>
    <row r="601" spans="1:7" ht="15.6" x14ac:dyDescent="0.3">
      <c r="A601" s="154" t="s">
        <v>144</v>
      </c>
      <c r="B601" s="225" t="s">
        <v>793</v>
      </c>
      <c r="C601" s="128" t="s">
        <v>204</v>
      </c>
      <c r="D601" s="233">
        <v>928800</v>
      </c>
      <c r="E601" s="121">
        <v>557280</v>
      </c>
      <c r="F601" s="257">
        <v>371520</v>
      </c>
      <c r="G601" s="49">
        <f t="shared" si="9"/>
        <v>557280</v>
      </c>
    </row>
    <row r="602" spans="1:7" ht="31.2" x14ac:dyDescent="0.3">
      <c r="A602" s="154" t="s">
        <v>144</v>
      </c>
      <c r="B602" s="225" t="s">
        <v>601</v>
      </c>
      <c r="C602" s="128" t="s">
        <v>651</v>
      </c>
      <c r="D602" s="233">
        <v>924247</v>
      </c>
      <c r="E602" s="121">
        <v>0</v>
      </c>
      <c r="F602" s="257">
        <v>924247</v>
      </c>
      <c r="G602" s="49">
        <f t="shared" si="9"/>
        <v>0</v>
      </c>
    </row>
    <row r="603" spans="1:7" ht="15.6" x14ac:dyDescent="0.3">
      <c r="A603" s="154" t="s">
        <v>144</v>
      </c>
      <c r="B603" s="225" t="s">
        <v>244</v>
      </c>
      <c r="C603" s="128" t="s">
        <v>651</v>
      </c>
      <c r="D603" s="233">
        <v>904993</v>
      </c>
      <c r="E603" s="121">
        <v>0</v>
      </c>
      <c r="F603" s="257">
        <v>904993</v>
      </c>
      <c r="G603" s="49">
        <f t="shared" si="9"/>
        <v>0</v>
      </c>
    </row>
    <row r="604" spans="1:7" x14ac:dyDescent="0.3">
      <c r="A604" s="159" t="s">
        <v>142</v>
      </c>
      <c r="B604" s="231" t="s">
        <v>770</v>
      </c>
      <c r="C604" s="114" t="s">
        <v>175</v>
      </c>
      <c r="D604" s="245">
        <v>900000</v>
      </c>
      <c r="E604" s="112"/>
      <c r="F604" s="260">
        <v>900000</v>
      </c>
      <c r="G604" s="49">
        <f t="shared" si="9"/>
        <v>0</v>
      </c>
    </row>
    <row r="605" spans="1:7" ht="15.6" x14ac:dyDescent="0.3">
      <c r="A605" s="154" t="s">
        <v>144</v>
      </c>
      <c r="B605" s="225" t="s">
        <v>552</v>
      </c>
      <c r="C605" s="128" t="s">
        <v>202</v>
      </c>
      <c r="D605" s="233">
        <v>900000</v>
      </c>
      <c r="E605" s="121">
        <v>481922</v>
      </c>
      <c r="F605" s="257">
        <v>418078</v>
      </c>
      <c r="G605" s="49">
        <f t="shared" si="9"/>
        <v>481922</v>
      </c>
    </row>
    <row r="606" spans="1:7" ht="46.8" x14ac:dyDescent="0.3">
      <c r="A606" s="155" t="s">
        <v>144</v>
      </c>
      <c r="B606" s="223" t="s">
        <v>372</v>
      </c>
      <c r="C606" s="138" t="s">
        <v>651</v>
      </c>
      <c r="D606" s="233">
        <v>894997</v>
      </c>
      <c r="E606" s="121">
        <v>244129</v>
      </c>
      <c r="F606" s="257">
        <v>650868</v>
      </c>
      <c r="G606" s="49">
        <f t="shared" si="9"/>
        <v>244129</v>
      </c>
    </row>
    <row r="607" spans="1:7" ht="31.2" x14ac:dyDescent="0.3">
      <c r="A607" s="134" t="s">
        <v>142</v>
      </c>
      <c r="B607" s="222" t="s">
        <v>318</v>
      </c>
      <c r="C607" s="129" t="s">
        <v>632</v>
      </c>
      <c r="D607" s="233">
        <v>892675</v>
      </c>
      <c r="E607" s="121">
        <v>0</v>
      </c>
      <c r="F607" s="257">
        <v>357070</v>
      </c>
      <c r="G607" s="49">
        <f t="shared" si="9"/>
        <v>535605</v>
      </c>
    </row>
    <row r="608" spans="1:7" ht="15.6" x14ac:dyDescent="0.3">
      <c r="A608" s="155" t="s">
        <v>144</v>
      </c>
      <c r="B608" s="223" t="s">
        <v>613</v>
      </c>
      <c r="C608" s="138" t="s">
        <v>651</v>
      </c>
      <c r="D608" s="233">
        <v>889495</v>
      </c>
      <c r="E608" s="121">
        <v>444748</v>
      </c>
      <c r="F608" s="257">
        <v>444747</v>
      </c>
      <c r="G608" s="49">
        <f t="shared" si="9"/>
        <v>444748</v>
      </c>
    </row>
    <row r="609" spans="1:7" ht="31.2" x14ac:dyDescent="0.3">
      <c r="A609" s="155" t="s">
        <v>144</v>
      </c>
      <c r="B609" s="223" t="s">
        <v>618</v>
      </c>
      <c r="C609" s="120" t="s">
        <v>651</v>
      </c>
      <c r="D609" s="233">
        <v>876355</v>
      </c>
      <c r="E609" s="121">
        <v>0</v>
      </c>
      <c r="F609" s="257">
        <v>350542</v>
      </c>
      <c r="G609" s="49">
        <f t="shared" si="9"/>
        <v>525813</v>
      </c>
    </row>
    <row r="610" spans="1:7" ht="15.6" x14ac:dyDescent="0.3">
      <c r="A610" s="149" t="s">
        <v>142</v>
      </c>
      <c r="B610" s="223" t="s">
        <v>783</v>
      </c>
      <c r="C610" s="115" t="s">
        <v>464</v>
      </c>
      <c r="D610" s="233">
        <v>875760</v>
      </c>
      <c r="E610" s="121">
        <v>0</v>
      </c>
      <c r="F610" s="257">
        <v>525460</v>
      </c>
      <c r="G610" s="49">
        <f t="shared" si="9"/>
        <v>350300</v>
      </c>
    </row>
    <row r="611" spans="1:7" ht="15.6" x14ac:dyDescent="0.3">
      <c r="A611" s="149" t="s">
        <v>142</v>
      </c>
      <c r="B611" s="223" t="s">
        <v>479</v>
      </c>
      <c r="C611" s="120" t="s">
        <v>156</v>
      </c>
      <c r="D611" s="233">
        <v>871200</v>
      </c>
      <c r="E611" s="121">
        <v>0</v>
      </c>
      <c r="F611" s="257">
        <v>871200</v>
      </c>
      <c r="G611" s="49">
        <f t="shared" si="9"/>
        <v>0</v>
      </c>
    </row>
    <row r="612" spans="1:7" ht="15.6" x14ac:dyDescent="0.3">
      <c r="A612" s="154" t="s">
        <v>144</v>
      </c>
      <c r="B612" s="225" t="s">
        <v>771</v>
      </c>
      <c r="C612" s="128" t="s">
        <v>204</v>
      </c>
      <c r="D612" s="233">
        <v>866400</v>
      </c>
      <c r="E612" s="121">
        <v>0</v>
      </c>
      <c r="F612" s="257">
        <v>866400</v>
      </c>
      <c r="G612" s="49">
        <f t="shared" si="9"/>
        <v>0</v>
      </c>
    </row>
    <row r="613" spans="1:7" ht="15.6" x14ac:dyDescent="0.3">
      <c r="A613" s="132" t="s">
        <v>144</v>
      </c>
      <c r="B613" s="223" t="s">
        <v>597</v>
      </c>
      <c r="C613" s="138" t="s">
        <v>651</v>
      </c>
      <c r="D613" s="233">
        <v>859763</v>
      </c>
      <c r="E613" s="121">
        <v>0</v>
      </c>
      <c r="F613" s="257">
        <v>859763</v>
      </c>
      <c r="G613" s="49">
        <f t="shared" si="9"/>
        <v>0</v>
      </c>
    </row>
    <row r="614" spans="1:7" ht="15.6" x14ac:dyDescent="0.3">
      <c r="A614" s="151" t="s">
        <v>142</v>
      </c>
      <c r="B614" s="223" t="s">
        <v>785</v>
      </c>
      <c r="C614" s="115" t="s">
        <v>464</v>
      </c>
      <c r="D614" s="233">
        <v>854400</v>
      </c>
      <c r="E614" s="121">
        <v>0</v>
      </c>
      <c r="F614" s="257">
        <v>512640</v>
      </c>
      <c r="G614" s="49">
        <f t="shared" si="9"/>
        <v>341760</v>
      </c>
    </row>
    <row r="615" spans="1:7" ht="15.6" x14ac:dyDescent="0.3">
      <c r="A615" s="116" t="s">
        <v>142</v>
      </c>
      <c r="B615" s="223" t="s">
        <v>786</v>
      </c>
      <c r="C615" s="115" t="s">
        <v>464</v>
      </c>
      <c r="D615" s="233">
        <v>843720</v>
      </c>
      <c r="E615" s="121">
        <v>0</v>
      </c>
      <c r="F615" s="257">
        <v>506250</v>
      </c>
      <c r="G615" s="49">
        <f t="shared" si="9"/>
        <v>337470</v>
      </c>
    </row>
    <row r="616" spans="1:7" ht="31.2" x14ac:dyDescent="0.3">
      <c r="A616" s="151" t="s">
        <v>142</v>
      </c>
      <c r="B616" s="222" t="s">
        <v>629</v>
      </c>
      <c r="C616" s="115" t="s">
        <v>632</v>
      </c>
      <c r="D616" s="243">
        <v>840407</v>
      </c>
      <c r="E616" s="121">
        <v>0</v>
      </c>
      <c r="F616" s="257">
        <v>252130</v>
      </c>
      <c r="G616" s="49">
        <f t="shared" si="9"/>
        <v>588277</v>
      </c>
    </row>
    <row r="617" spans="1:7" ht="15.6" x14ac:dyDescent="0.3">
      <c r="A617" s="120" t="s">
        <v>142</v>
      </c>
      <c r="B617" s="223" t="s">
        <v>495</v>
      </c>
      <c r="C617" s="120" t="s">
        <v>651</v>
      </c>
      <c r="D617" s="233">
        <v>813081</v>
      </c>
      <c r="E617" s="133">
        <v>0</v>
      </c>
      <c r="F617" s="257">
        <v>813081</v>
      </c>
      <c r="G617" s="49">
        <f t="shared" si="9"/>
        <v>0</v>
      </c>
    </row>
    <row r="618" spans="1:7" ht="15.6" x14ac:dyDescent="0.3">
      <c r="A618" s="127" t="s">
        <v>144</v>
      </c>
      <c r="B618" s="225" t="s">
        <v>665</v>
      </c>
      <c r="C618" s="128" t="s">
        <v>651</v>
      </c>
      <c r="D618" s="233">
        <v>812210</v>
      </c>
      <c r="E618" s="121">
        <v>722595</v>
      </c>
      <c r="F618" s="257">
        <v>89615</v>
      </c>
      <c r="G618" s="49">
        <f t="shared" si="9"/>
        <v>722595</v>
      </c>
    </row>
    <row r="619" spans="1:7" ht="15.6" x14ac:dyDescent="0.3">
      <c r="A619" s="136" t="s">
        <v>144</v>
      </c>
      <c r="B619" s="223" t="s">
        <v>588</v>
      </c>
      <c r="C619" s="138" t="s">
        <v>651</v>
      </c>
      <c r="D619" s="233">
        <v>803279</v>
      </c>
      <c r="E619" s="121">
        <v>0</v>
      </c>
      <c r="F619" s="257">
        <v>803279</v>
      </c>
      <c r="G619" s="49">
        <f t="shared" si="9"/>
        <v>0</v>
      </c>
    </row>
    <row r="620" spans="1:7" ht="15.6" x14ac:dyDescent="0.3">
      <c r="A620" s="151" t="s">
        <v>144</v>
      </c>
      <c r="B620" s="223" t="s">
        <v>774</v>
      </c>
      <c r="C620" s="115" t="s">
        <v>632</v>
      </c>
      <c r="D620" s="233">
        <v>802320</v>
      </c>
      <c r="E620" s="121">
        <v>0</v>
      </c>
      <c r="F620" s="257">
        <v>802320</v>
      </c>
      <c r="G620" s="49">
        <f t="shared" si="9"/>
        <v>0</v>
      </c>
    </row>
    <row r="621" spans="1:7" ht="15.6" x14ac:dyDescent="0.3">
      <c r="A621" s="151" t="s">
        <v>142</v>
      </c>
      <c r="B621" s="233" t="s">
        <v>775</v>
      </c>
      <c r="C621" s="117" t="s">
        <v>228</v>
      </c>
      <c r="D621" s="243">
        <v>800000</v>
      </c>
      <c r="E621" s="117">
        <v>0</v>
      </c>
      <c r="F621" s="259">
        <v>800000</v>
      </c>
      <c r="G621" s="49">
        <f t="shared" si="9"/>
        <v>0</v>
      </c>
    </row>
    <row r="622" spans="1:7" ht="15.6" x14ac:dyDescent="0.3">
      <c r="A622" s="127" t="s">
        <v>144</v>
      </c>
      <c r="B622" s="226" t="s">
        <v>307</v>
      </c>
      <c r="C622" s="128" t="s">
        <v>632</v>
      </c>
      <c r="D622" s="233">
        <v>792466</v>
      </c>
      <c r="E622" s="121">
        <v>0</v>
      </c>
      <c r="F622" s="257">
        <v>316986</v>
      </c>
      <c r="G622" s="49">
        <f t="shared" si="9"/>
        <v>475480</v>
      </c>
    </row>
    <row r="623" spans="1:7" ht="15.6" x14ac:dyDescent="0.3">
      <c r="A623" s="151" t="s">
        <v>144</v>
      </c>
      <c r="B623" s="230" t="s">
        <v>217</v>
      </c>
      <c r="C623" s="116" t="s">
        <v>204</v>
      </c>
      <c r="D623" s="243">
        <v>776280</v>
      </c>
      <c r="E623" s="117">
        <v>431404</v>
      </c>
      <c r="F623" s="259">
        <v>344876</v>
      </c>
      <c r="G623" s="49">
        <f t="shared" si="9"/>
        <v>431404</v>
      </c>
    </row>
    <row r="624" spans="1:7" ht="31.2" x14ac:dyDescent="0.3">
      <c r="A624" s="127" t="s">
        <v>144</v>
      </c>
      <c r="B624" s="225" t="s">
        <v>598</v>
      </c>
      <c r="C624" s="128" t="s">
        <v>651</v>
      </c>
      <c r="D624" s="233">
        <v>758695</v>
      </c>
      <c r="E624" s="121">
        <v>0</v>
      </c>
      <c r="F624" s="257">
        <v>758695</v>
      </c>
      <c r="G624" s="49">
        <f t="shared" si="9"/>
        <v>0</v>
      </c>
    </row>
    <row r="625" spans="1:7" ht="31.2" x14ac:dyDescent="0.3">
      <c r="A625" s="148" t="s">
        <v>142</v>
      </c>
      <c r="B625" s="223" t="s">
        <v>509</v>
      </c>
      <c r="C625" s="120" t="s">
        <v>612</v>
      </c>
      <c r="D625" s="233">
        <v>718295</v>
      </c>
      <c r="E625" s="133">
        <v>0</v>
      </c>
      <c r="F625" s="257">
        <v>718295</v>
      </c>
      <c r="G625" s="49">
        <f t="shared" si="9"/>
        <v>0</v>
      </c>
    </row>
    <row r="626" spans="1:7" ht="31.2" x14ac:dyDescent="0.3">
      <c r="A626" s="151" t="s">
        <v>144</v>
      </c>
      <c r="B626" s="222" t="s">
        <v>607</v>
      </c>
      <c r="C626" s="115" t="s">
        <v>651</v>
      </c>
      <c r="D626" s="243">
        <v>708000</v>
      </c>
      <c r="E626" s="117">
        <v>0</v>
      </c>
      <c r="F626" s="259">
        <v>708000</v>
      </c>
      <c r="G626" s="49">
        <f t="shared" si="9"/>
        <v>0</v>
      </c>
    </row>
    <row r="627" spans="1:7" ht="46.8" x14ac:dyDescent="0.3">
      <c r="A627" s="137" t="s">
        <v>142</v>
      </c>
      <c r="B627" s="223" t="s">
        <v>639</v>
      </c>
      <c r="C627" s="129" t="s">
        <v>651</v>
      </c>
      <c r="D627" s="233">
        <v>705560.625</v>
      </c>
      <c r="E627" s="121">
        <v>0</v>
      </c>
      <c r="F627" s="257">
        <v>282224.25</v>
      </c>
      <c r="G627" s="49">
        <f t="shared" si="9"/>
        <v>423336.375</v>
      </c>
    </row>
    <row r="628" spans="1:7" ht="31.2" x14ac:dyDescent="0.3">
      <c r="A628" s="151" t="s">
        <v>142</v>
      </c>
      <c r="B628" s="222" t="s">
        <v>636</v>
      </c>
      <c r="C628" s="115" t="s">
        <v>632</v>
      </c>
      <c r="D628" s="243">
        <v>702652</v>
      </c>
      <c r="E628" s="121">
        <v>0</v>
      </c>
      <c r="F628" s="257">
        <v>281061</v>
      </c>
      <c r="G628" s="49">
        <f t="shared" si="9"/>
        <v>421591</v>
      </c>
    </row>
    <row r="629" spans="1:7" ht="15.6" x14ac:dyDescent="0.3">
      <c r="A629" s="148" t="s">
        <v>142</v>
      </c>
      <c r="B629" s="223" t="s">
        <v>776</v>
      </c>
      <c r="C629" s="120" t="s">
        <v>191</v>
      </c>
      <c r="D629" s="233">
        <v>700000</v>
      </c>
      <c r="E629" s="121">
        <v>0</v>
      </c>
      <c r="F629" s="257">
        <v>700000</v>
      </c>
      <c r="G629" s="49">
        <f t="shared" si="9"/>
        <v>0</v>
      </c>
    </row>
    <row r="630" spans="1:7" ht="31.2" x14ac:dyDescent="0.3">
      <c r="A630" s="127" t="s">
        <v>144</v>
      </c>
      <c r="B630" s="225" t="s">
        <v>777</v>
      </c>
      <c r="C630" s="128" t="s">
        <v>651</v>
      </c>
      <c r="D630" s="233">
        <v>685870</v>
      </c>
      <c r="E630" s="121">
        <v>0</v>
      </c>
      <c r="F630" s="257">
        <v>685870</v>
      </c>
      <c r="G630" s="49">
        <f t="shared" si="9"/>
        <v>0</v>
      </c>
    </row>
    <row r="631" spans="1:7" ht="31.2" x14ac:dyDescent="0.3">
      <c r="A631" s="136" t="s">
        <v>144</v>
      </c>
      <c r="B631" s="223" t="s">
        <v>379</v>
      </c>
      <c r="C631" s="120" t="s">
        <v>204</v>
      </c>
      <c r="D631" s="233">
        <v>680000</v>
      </c>
      <c r="E631" s="121">
        <v>0</v>
      </c>
      <c r="F631" s="257">
        <v>680000</v>
      </c>
      <c r="G631" s="49">
        <f t="shared" si="9"/>
        <v>0</v>
      </c>
    </row>
    <row r="632" spans="1:7" ht="15.6" x14ac:dyDescent="0.3">
      <c r="A632" s="150" t="s">
        <v>144</v>
      </c>
      <c r="B632" s="228" t="s">
        <v>603</v>
      </c>
      <c r="C632" s="128" t="s">
        <v>651</v>
      </c>
      <c r="D632" s="233">
        <v>667277</v>
      </c>
      <c r="E632" s="122">
        <v>0</v>
      </c>
      <c r="F632" s="257">
        <v>667277</v>
      </c>
      <c r="G632" s="49">
        <f t="shared" si="9"/>
        <v>0</v>
      </c>
    </row>
    <row r="633" spans="1:7" ht="15.6" x14ac:dyDescent="0.3">
      <c r="A633" s="151" t="s">
        <v>142</v>
      </c>
      <c r="B633" s="223" t="s">
        <v>465</v>
      </c>
      <c r="C633" s="115" t="s">
        <v>464</v>
      </c>
      <c r="D633" s="233">
        <v>658956</v>
      </c>
      <c r="E633" s="121"/>
      <c r="F633" s="257">
        <v>309709.32</v>
      </c>
      <c r="G633" s="49">
        <f t="shared" si="9"/>
        <v>349246.68</v>
      </c>
    </row>
    <row r="634" spans="1:7" ht="31.2" x14ac:dyDescent="0.3">
      <c r="A634" s="136" t="s">
        <v>144</v>
      </c>
      <c r="B634" s="223" t="s">
        <v>614</v>
      </c>
      <c r="C634" s="138" t="s">
        <v>651</v>
      </c>
      <c r="D634" s="233">
        <v>650000</v>
      </c>
      <c r="E634" s="121">
        <v>0</v>
      </c>
      <c r="F634" s="257">
        <v>650000</v>
      </c>
      <c r="G634" s="49">
        <f t="shared" si="9"/>
        <v>0</v>
      </c>
    </row>
    <row r="635" spans="1:7" ht="15.6" x14ac:dyDescent="0.3">
      <c r="A635" s="132" t="s">
        <v>144</v>
      </c>
      <c r="B635" s="223" t="s">
        <v>394</v>
      </c>
      <c r="C635" s="120" t="s">
        <v>651</v>
      </c>
      <c r="D635" s="233">
        <v>649946</v>
      </c>
      <c r="E635" s="121">
        <v>0</v>
      </c>
      <c r="F635" s="257">
        <v>649946</v>
      </c>
      <c r="G635" s="49">
        <f t="shared" si="9"/>
        <v>0</v>
      </c>
    </row>
    <row r="636" spans="1:7" ht="15.6" x14ac:dyDescent="0.3">
      <c r="A636" s="126" t="s">
        <v>144</v>
      </c>
      <c r="B636" s="225" t="s">
        <v>231</v>
      </c>
      <c r="C636" s="128" t="s">
        <v>651</v>
      </c>
      <c r="D636" s="233">
        <v>649478</v>
      </c>
      <c r="E636" s="121">
        <v>0</v>
      </c>
      <c r="F636" s="257">
        <v>259791</v>
      </c>
      <c r="G636" s="49">
        <f t="shared" si="9"/>
        <v>389687</v>
      </c>
    </row>
    <row r="637" spans="1:7" ht="15.6" x14ac:dyDescent="0.3">
      <c r="A637" s="116" t="s">
        <v>142</v>
      </c>
      <c r="B637" s="223" t="s">
        <v>792</v>
      </c>
      <c r="C637" s="115" t="s">
        <v>464</v>
      </c>
      <c r="D637" s="233">
        <v>645072</v>
      </c>
      <c r="E637" s="121">
        <v>0</v>
      </c>
      <c r="F637" s="257">
        <v>387050</v>
      </c>
      <c r="G637" s="49">
        <f t="shared" si="9"/>
        <v>258022</v>
      </c>
    </row>
    <row r="638" spans="1:7" ht="15.6" x14ac:dyDescent="0.3">
      <c r="A638" s="126" t="s">
        <v>144</v>
      </c>
      <c r="B638" s="225" t="s">
        <v>235</v>
      </c>
      <c r="C638" s="128" t="s">
        <v>651</v>
      </c>
      <c r="D638" s="233">
        <v>640552</v>
      </c>
      <c r="E638" s="121">
        <v>0</v>
      </c>
      <c r="F638" s="257">
        <v>640552</v>
      </c>
      <c r="G638" s="49">
        <f t="shared" si="9"/>
        <v>0</v>
      </c>
    </row>
    <row r="639" spans="1:7" ht="15.6" x14ac:dyDescent="0.3">
      <c r="A639" s="116" t="s">
        <v>144</v>
      </c>
      <c r="B639" s="230" t="s">
        <v>219</v>
      </c>
      <c r="C639" s="116" t="s">
        <v>204</v>
      </c>
      <c r="D639" s="243">
        <v>630840</v>
      </c>
      <c r="E639" s="117">
        <v>350467</v>
      </c>
      <c r="F639" s="259">
        <v>280373</v>
      </c>
      <c r="G639" s="49">
        <f t="shared" si="9"/>
        <v>350467</v>
      </c>
    </row>
    <row r="640" spans="1:7" ht="31.2" x14ac:dyDescent="0.3">
      <c r="A640" s="125" t="s">
        <v>144</v>
      </c>
      <c r="B640" s="223" t="s">
        <v>367</v>
      </c>
      <c r="C640" s="138" t="s">
        <v>651</v>
      </c>
      <c r="D640" s="233">
        <v>625340</v>
      </c>
      <c r="E640" s="121">
        <v>259204</v>
      </c>
      <c r="F640" s="257">
        <v>366136</v>
      </c>
      <c r="G640" s="49">
        <f t="shared" si="9"/>
        <v>259204</v>
      </c>
    </row>
    <row r="641" spans="1:7" ht="15.6" x14ac:dyDescent="0.3">
      <c r="A641" s="125" t="s">
        <v>142</v>
      </c>
      <c r="B641" s="223" t="s">
        <v>729</v>
      </c>
      <c r="C641" s="129" t="s">
        <v>204</v>
      </c>
      <c r="D641" s="233">
        <v>618657.16884000006</v>
      </c>
      <c r="E641" s="121">
        <v>0</v>
      </c>
      <c r="F641" s="257">
        <v>618657.16884000006</v>
      </c>
      <c r="G641" s="49">
        <f t="shared" si="9"/>
        <v>0</v>
      </c>
    </row>
    <row r="642" spans="1:7" ht="15.6" x14ac:dyDescent="0.3">
      <c r="A642" s="125" t="s">
        <v>142</v>
      </c>
      <c r="B642" s="223" t="s">
        <v>695</v>
      </c>
      <c r="C642" s="129" t="s">
        <v>778</v>
      </c>
      <c r="D642" s="233">
        <v>614979.58680000005</v>
      </c>
      <c r="E642" s="121">
        <v>0</v>
      </c>
      <c r="F642" s="257">
        <v>614979.58680000005</v>
      </c>
      <c r="G642" s="49">
        <f t="shared" si="9"/>
        <v>0</v>
      </c>
    </row>
    <row r="643" spans="1:7" ht="15.6" x14ac:dyDescent="0.3">
      <c r="A643" s="116" t="s">
        <v>144</v>
      </c>
      <c r="B643" s="223" t="s">
        <v>779</v>
      </c>
      <c r="C643" s="115" t="s">
        <v>632</v>
      </c>
      <c r="D643" s="233">
        <v>613966</v>
      </c>
      <c r="E643" s="121">
        <v>0</v>
      </c>
      <c r="F643" s="257">
        <v>613966</v>
      </c>
      <c r="G643" s="49">
        <f t="shared" si="9"/>
        <v>0</v>
      </c>
    </row>
    <row r="644" spans="1:7" ht="15.6" x14ac:dyDescent="0.3">
      <c r="A644" s="116" t="s">
        <v>144</v>
      </c>
      <c r="B644" s="223" t="s">
        <v>624</v>
      </c>
      <c r="C644" s="115" t="s">
        <v>632</v>
      </c>
      <c r="D644" s="233">
        <v>606329</v>
      </c>
      <c r="E644" s="121">
        <v>0</v>
      </c>
      <c r="F644" s="257">
        <v>606329</v>
      </c>
      <c r="G644" s="49">
        <f t="shared" ref="G644:G707" si="10">D644-F644</f>
        <v>0</v>
      </c>
    </row>
    <row r="645" spans="1:7" ht="15.6" x14ac:dyDescent="0.3">
      <c r="A645" s="126" t="s">
        <v>142</v>
      </c>
      <c r="B645" s="228" t="s">
        <v>319</v>
      </c>
      <c r="C645" s="128" t="s">
        <v>632</v>
      </c>
      <c r="D645" s="243">
        <v>602740</v>
      </c>
      <c r="E645" s="121">
        <v>0</v>
      </c>
      <c r="F645" s="257">
        <v>241096</v>
      </c>
      <c r="G645" s="49">
        <f t="shared" si="10"/>
        <v>361644</v>
      </c>
    </row>
    <row r="646" spans="1:7" x14ac:dyDescent="0.3">
      <c r="A646" s="110" t="s">
        <v>142</v>
      </c>
      <c r="B646" s="231" t="s">
        <v>177</v>
      </c>
      <c r="C646" s="111" t="s">
        <v>156</v>
      </c>
      <c r="D646" s="246">
        <v>600000</v>
      </c>
      <c r="E646" s="112">
        <v>0</v>
      </c>
      <c r="F646" s="260">
        <v>600000</v>
      </c>
      <c r="G646" s="49">
        <f t="shared" si="10"/>
        <v>0</v>
      </c>
    </row>
    <row r="647" spans="1:7" x14ac:dyDescent="0.3">
      <c r="A647" s="110" t="s">
        <v>142</v>
      </c>
      <c r="B647" s="231" t="s">
        <v>178</v>
      </c>
      <c r="C647" s="111" t="s">
        <v>173</v>
      </c>
      <c r="D647" s="246">
        <v>600000</v>
      </c>
      <c r="E647" s="112">
        <v>0</v>
      </c>
      <c r="F647" s="260">
        <v>600000</v>
      </c>
      <c r="G647" s="49">
        <f t="shared" si="10"/>
        <v>0</v>
      </c>
    </row>
    <row r="648" spans="1:7" ht="15.6" x14ac:dyDescent="0.3">
      <c r="A648" s="116" t="s">
        <v>142</v>
      </c>
      <c r="B648" s="222" t="s">
        <v>836</v>
      </c>
      <c r="C648" s="115" t="s">
        <v>167</v>
      </c>
      <c r="D648" s="243">
        <v>600000</v>
      </c>
      <c r="E648" s="121">
        <v>0</v>
      </c>
      <c r="F648" s="259"/>
      <c r="G648" s="49">
        <f t="shared" si="10"/>
        <v>600000</v>
      </c>
    </row>
    <row r="649" spans="1:7" ht="15.6" x14ac:dyDescent="0.3">
      <c r="A649" s="125" t="s">
        <v>142</v>
      </c>
      <c r="B649" s="223" t="s">
        <v>698</v>
      </c>
      <c r="C649" s="129" t="s">
        <v>780</v>
      </c>
      <c r="D649" s="233">
        <v>598049.10600000003</v>
      </c>
      <c r="E649" s="121">
        <v>0</v>
      </c>
      <c r="F649" s="257">
        <v>598049.10600000003</v>
      </c>
      <c r="G649" s="49">
        <f t="shared" si="10"/>
        <v>0</v>
      </c>
    </row>
    <row r="650" spans="1:7" ht="15.6" x14ac:dyDescent="0.3">
      <c r="A650" s="132" t="s">
        <v>144</v>
      </c>
      <c r="B650" s="223" t="s">
        <v>370</v>
      </c>
      <c r="C650" s="123" t="s">
        <v>204</v>
      </c>
      <c r="D650" s="233">
        <v>580000</v>
      </c>
      <c r="E650" s="121">
        <v>0</v>
      </c>
      <c r="F650" s="257">
        <v>580000</v>
      </c>
      <c r="G650" s="49">
        <f t="shared" si="10"/>
        <v>0</v>
      </c>
    </row>
    <row r="651" spans="1:7" ht="15.6" x14ac:dyDescent="0.3">
      <c r="A651" s="132" t="s">
        <v>144</v>
      </c>
      <c r="B651" s="223" t="s">
        <v>380</v>
      </c>
      <c r="C651" s="120" t="s">
        <v>204</v>
      </c>
      <c r="D651" s="233">
        <v>580000</v>
      </c>
      <c r="E651" s="121">
        <v>0</v>
      </c>
      <c r="F651" s="257">
        <v>580000</v>
      </c>
      <c r="G651" s="49">
        <f t="shared" si="10"/>
        <v>0</v>
      </c>
    </row>
    <row r="652" spans="1:7" ht="15.6" x14ac:dyDescent="0.3">
      <c r="A652" s="126" t="s">
        <v>144</v>
      </c>
      <c r="B652" s="225" t="s">
        <v>586</v>
      </c>
      <c r="C652" s="128" t="s">
        <v>651</v>
      </c>
      <c r="D652" s="233">
        <v>574608</v>
      </c>
      <c r="E652" s="121">
        <v>0</v>
      </c>
      <c r="F652" s="257">
        <v>574608</v>
      </c>
      <c r="G652" s="49">
        <f t="shared" si="10"/>
        <v>0</v>
      </c>
    </row>
    <row r="653" spans="1:7" ht="15.6" x14ac:dyDescent="0.3">
      <c r="A653" s="120" t="s">
        <v>142</v>
      </c>
      <c r="B653" s="223" t="s">
        <v>576</v>
      </c>
      <c r="C653" s="120" t="s">
        <v>204</v>
      </c>
      <c r="D653" s="233">
        <v>567584</v>
      </c>
      <c r="E653" s="133">
        <v>0</v>
      </c>
      <c r="F653" s="257">
        <v>567584</v>
      </c>
      <c r="G653" s="49">
        <f t="shared" si="10"/>
        <v>0</v>
      </c>
    </row>
    <row r="654" spans="1:7" ht="31.2" x14ac:dyDescent="0.3">
      <c r="A654" s="120" t="s">
        <v>144</v>
      </c>
      <c r="B654" s="223" t="s">
        <v>956</v>
      </c>
      <c r="C654" s="120" t="s">
        <v>190</v>
      </c>
      <c r="D654" s="233">
        <v>566325</v>
      </c>
      <c r="E654" s="133">
        <v>0</v>
      </c>
      <c r="F654" s="257"/>
      <c r="G654" s="49">
        <f t="shared" si="10"/>
        <v>566325</v>
      </c>
    </row>
    <row r="655" spans="1:7" ht="15.6" x14ac:dyDescent="0.3">
      <c r="A655" s="120" t="s">
        <v>142</v>
      </c>
      <c r="B655" s="223" t="s">
        <v>511</v>
      </c>
      <c r="C655" s="120" t="s">
        <v>81</v>
      </c>
      <c r="D655" s="233">
        <v>550000</v>
      </c>
      <c r="E655" s="133">
        <v>0</v>
      </c>
      <c r="F655" s="257">
        <v>550000</v>
      </c>
      <c r="G655" s="49">
        <f t="shared" si="10"/>
        <v>0</v>
      </c>
    </row>
    <row r="656" spans="1:7" ht="15.6" x14ac:dyDescent="0.3">
      <c r="A656" s="120" t="s">
        <v>144</v>
      </c>
      <c r="B656" s="223" t="s">
        <v>520</v>
      </c>
      <c r="C656" s="120" t="s">
        <v>175</v>
      </c>
      <c r="D656" s="233">
        <v>548700</v>
      </c>
      <c r="E656" s="121">
        <v>0</v>
      </c>
      <c r="F656" s="257">
        <v>548700</v>
      </c>
      <c r="G656" s="49">
        <f t="shared" si="10"/>
        <v>0</v>
      </c>
    </row>
    <row r="657" spans="1:7" ht="15.6" x14ac:dyDescent="0.3">
      <c r="A657" s="131" t="s">
        <v>144</v>
      </c>
      <c r="B657" s="228" t="s">
        <v>442</v>
      </c>
      <c r="C657" s="131" t="s">
        <v>190</v>
      </c>
      <c r="D657" s="233">
        <v>548676</v>
      </c>
      <c r="E657" s="122">
        <v>0</v>
      </c>
      <c r="F657" s="257">
        <v>548676</v>
      </c>
      <c r="G657" s="49">
        <f t="shared" si="10"/>
        <v>0</v>
      </c>
    </row>
    <row r="658" spans="1:7" ht="31.2" x14ac:dyDescent="0.3">
      <c r="A658" s="120" t="s">
        <v>144</v>
      </c>
      <c r="B658" s="223" t="s">
        <v>936</v>
      </c>
      <c r="C658" s="120" t="s">
        <v>190</v>
      </c>
      <c r="D658" s="233">
        <v>545880</v>
      </c>
      <c r="E658" s="133">
        <v>0</v>
      </c>
      <c r="F658" s="257"/>
      <c r="G658" s="49">
        <f t="shared" si="10"/>
        <v>545880</v>
      </c>
    </row>
    <row r="659" spans="1:7" ht="15.6" x14ac:dyDescent="0.3">
      <c r="A659" s="116" t="s">
        <v>144</v>
      </c>
      <c r="B659" s="230" t="s">
        <v>216</v>
      </c>
      <c r="C659" s="116" t="s">
        <v>204</v>
      </c>
      <c r="D659" s="243">
        <v>539159</v>
      </c>
      <c r="E659" s="117">
        <v>299585</v>
      </c>
      <c r="F659" s="259">
        <v>239574</v>
      </c>
      <c r="G659" s="49">
        <f t="shared" si="10"/>
        <v>299585</v>
      </c>
    </row>
    <row r="660" spans="1:7" ht="15.6" x14ac:dyDescent="0.3">
      <c r="A660" s="126" t="s">
        <v>144</v>
      </c>
      <c r="B660" s="225" t="s">
        <v>248</v>
      </c>
      <c r="C660" s="128" t="s">
        <v>651</v>
      </c>
      <c r="D660" s="233">
        <v>526356</v>
      </c>
      <c r="E660" s="121">
        <v>0</v>
      </c>
      <c r="F660" s="257">
        <v>526356</v>
      </c>
      <c r="G660" s="49">
        <f t="shared" si="10"/>
        <v>0</v>
      </c>
    </row>
    <row r="661" spans="1:7" x14ac:dyDescent="0.3">
      <c r="A661" s="110" t="s">
        <v>144</v>
      </c>
      <c r="B661" s="231" t="s">
        <v>179</v>
      </c>
      <c r="C661" s="111" t="s">
        <v>148</v>
      </c>
      <c r="D661" s="245">
        <v>500000</v>
      </c>
      <c r="E661" s="112">
        <v>0</v>
      </c>
      <c r="F661" s="260">
        <v>500000</v>
      </c>
      <c r="G661" s="49">
        <f t="shared" si="10"/>
        <v>0</v>
      </c>
    </row>
    <row r="662" spans="1:7" ht="46.8" x14ac:dyDescent="0.3">
      <c r="A662" s="132" t="s">
        <v>144</v>
      </c>
      <c r="B662" s="223" t="s">
        <v>373</v>
      </c>
      <c r="C662" s="120" t="s">
        <v>202</v>
      </c>
      <c r="D662" s="233">
        <v>500000</v>
      </c>
      <c r="E662" s="121">
        <v>0</v>
      </c>
      <c r="F662" s="257">
        <v>500000</v>
      </c>
      <c r="G662" s="49">
        <f t="shared" si="10"/>
        <v>0</v>
      </c>
    </row>
    <row r="663" spans="1:7" ht="15.6" x14ac:dyDescent="0.3">
      <c r="A663" s="132" t="s">
        <v>144</v>
      </c>
      <c r="B663" s="223" t="s">
        <v>787</v>
      </c>
      <c r="C663" s="120" t="s">
        <v>202</v>
      </c>
      <c r="D663" s="233">
        <v>500000</v>
      </c>
      <c r="E663" s="121">
        <v>0</v>
      </c>
      <c r="F663" s="257">
        <v>500000</v>
      </c>
      <c r="G663" s="49">
        <f t="shared" si="10"/>
        <v>0</v>
      </c>
    </row>
    <row r="664" spans="1:7" ht="15.6" x14ac:dyDescent="0.3">
      <c r="A664" s="125" t="s">
        <v>142</v>
      </c>
      <c r="B664" s="223" t="s">
        <v>680</v>
      </c>
      <c r="C664" s="129" t="s">
        <v>778</v>
      </c>
      <c r="D664" s="233">
        <v>500000</v>
      </c>
      <c r="E664" s="121">
        <v>0</v>
      </c>
      <c r="F664" s="257">
        <v>500000</v>
      </c>
      <c r="G664" s="49">
        <f t="shared" si="10"/>
        <v>0</v>
      </c>
    </row>
    <row r="665" spans="1:7" ht="15.6" x14ac:dyDescent="0.3">
      <c r="A665" s="116" t="s">
        <v>144</v>
      </c>
      <c r="B665" s="223" t="s">
        <v>658</v>
      </c>
      <c r="C665" s="115" t="s">
        <v>202</v>
      </c>
      <c r="D665" s="233">
        <v>500000</v>
      </c>
      <c r="E665" s="121">
        <v>0</v>
      </c>
      <c r="F665" s="257">
        <v>500000</v>
      </c>
      <c r="G665" s="49">
        <f t="shared" si="10"/>
        <v>0</v>
      </c>
    </row>
    <row r="666" spans="1:7" ht="15.6" x14ac:dyDescent="0.3">
      <c r="A666" s="120" t="s">
        <v>142</v>
      </c>
      <c r="B666" s="223" t="s">
        <v>788</v>
      </c>
      <c r="C666" s="116"/>
      <c r="D666" s="233">
        <v>500000</v>
      </c>
      <c r="E666" s="121">
        <v>0</v>
      </c>
      <c r="F666" s="257">
        <v>500000</v>
      </c>
      <c r="G666" s="49">
        <f t="shared" si="10"/>
        <v>0</v>
      </c>
    </row>
    <row r="667" spans="1:7" ht="15.6" x14ac:dyDescent="0.3">
      <c r="A667" s="120" t="s">
        <v>144</v>
      </c>
      <c r="B667" s="223" t="s">
        <v>521</v>
      </c>
      <c r="C667" s="120" t="s">
        <v>148</v>
      </c>
      <c r="D667" s="233">
        <v>500000</v>
      </c>
      <c r="E667" s="121">
        <v>408000</v>
      </c>
      <c r="F667" s="257">
        <v>92000</v>
      </c>
      <c r="G667" s="49">
        <f t="shared" si="10"/>
        <v>408000</v>
      </c>
    </row>
    <row r="668" spans="1:7" ht="15.6" x14ac:dyDescent="0.3">
      <c r="A668" s="116" t="s">
        <v>144</v>
      </c>
      <c r="B668" s="223" t="s">
        <v>836</v>
      </c>
      <c r="C668" s="115" t="s">
        <v>156</v>
      </c>
      <c r="D668" s="233">
        <v>500000</v>
      </c>
      <c r="E668" s="121">
        <v>465192</v>
      </c>
      <c r="F668" s="257">
        <v>34808</v>
      </c>
      <c r="G668" s="49">
        <f t="shared" si="10"/>
        <v>465192</v>
      </c>
    </row>
    <row r="669" spans="1:7" ht="15.6" x14ac:dyDescent="0.3">
      <c r="A669" s="132" t="s">
        <v>144</v>
      </c>
      <c r="B669" s="223" t="s">
        <v>382</v>
      </c>
      <c r="C669" s="120" t="s">
        <v>651</v>
      </c>
      <c r="D669" s="233">
        <v>481487</v>
      </c>
      <c r="E669" s="121">
        <v>0</v>
      </c>
      <c r="F669" s="257">
        <v>481487</v>
      </c>
      <c r="G669" s="49">
        <f t="shared" si="10"/>
        <v>0</v>
      </c>
    </row>
    <row r="670" spans="1:7" x14ac:dyDescent="0.3">
      <c r="A670" s="110" t="s">
        <v>142</v>
      </c>
      <c r="B670" s="231" t="s">
        <v>180</v>
      </c>
      <c r="C670" s="111" t="s">
        <v>156</v>
      </c>
      <c r="D670" s="246">
        <v>480000</v>
      </c>
      <c r="E670" s="112">
        <v>0</v>
      </c>
      <c r="F670" s="260">
        <v>480000</v>
      </c>
      <c r="G670" s="49">
        <f t="shared" si="10"/>
        <v>0</v>
      </c>
    </row>
    <row r="671" spans="1:7" ht="31.2" x14ac:dyDescent="0.3">
      <c r="A671" s="126" t="s">
        <v>144</v>
      </c>
      <c r="B671" s="225" t="s">
        <v>646</v>
      </c>
      <c r="C671" s="128" t="s">
        <v>632</v>
      </c>
      <c r="D671" s="233">
        <v>471000</v>
      </c>
      <c r="E671" s="121">
        <v>0</v>
      </c>
      <c r="F671" s="257">
        <v>471000</v>
      </c>
      <c r="G671" s="49">
        <f t="shared" si="10"/>
        <v>0</v>
      </c>
    </row>
    <row r="672" spans="1:7" ht="15.6" x14ac:dyDescent="0.3">
      <c r="A672" s="120" t="s">
        <v>144</v>
      </c>
      <c r="B672" s="223" t="s">
        <v>633</v>
      </c>
      <c r="C672" s="120" t="s">
        <v>651</v>
      </c>
      <c r="D672" s="233">
        <v>461889</v>
      </c>
      <c r="E672" s="133">
        <v>0</v>
      </c>
      <c r="F672" s="257">
        <v>461889</v>
      </c>
      <c r="G672" s="49">
        <f t="shared" si="10"/>
        <v>0</v>
      </c>
    </row>
    <row r="673" spans="1:7" ht="31.2" x14ac:dyDescent="0.3">
      <c r="A673" s="126" t="s">
        <v>144</v>
      </c>
      <c r="B673" s="225" t="s">
        <v>275</v>
      </c>
      <c r="C673" s="128" t="s">
        <v>651</v>
      </c>
      <c r="D673" s="233">
        <v>455400</v>
      </c>
      <c r="E673" s="121">
        <v>0</v>
      </c>
      <c r="F673" s="257">
        <v>455400</v>
      </c>
      <c r="G673" s="49">
        <f t="shared" si="10"/>
        <v>0</v>
      </c>
    </row>
    <row r="674" spans="1:7" ht="15.6" x14ac:dyDescent="0.3">
      <c r="A674" s="116" t="s">
        <v>142</v>
      </c>
      <c r="B674" s="223" t="s">
        <v>800</v>
      </c>
      <c r="C674" s="115" t="s">
        <v>464</v>
      </c>
      <c r="D674" s="233">
        <v>453900</v>
      </c>
      <c r="E674" s="121">
        <v>0</v>
      </c>
      <c r="F674" s="257">
        <v>272340</v>
      </c>
      <c r="G674" s="49">
        <f t="shared" si="10"/>
        <v>181560</v>
      </c>
    </row>
    <row r="675" spans="1:7" ht="31.2" x14ac:dyDescent="0.3">
      <c r="A675" s="120" t="s">
        <v>142</v>
      </c>
      <c r="B675" s="223" t="s">
        <v>611</v>
      </c>
      <c r="C675" s="120" t="s">
        <v>204</v>
      </c>
      <c r="D675" s="233">
        <v>433277</v>
      </c>
      <c r="E675" s="133">
        <v>0</v>
      </c>
      <c r="F675" s="257">
        <v>433277</v>
      </c>
      <c r="G675" s="49">
        <f t="shared" si="10"/>
        <v>0</v>
      </c>
    </row>
    <row r="676" spans="1:7" ht="31.2" x14ac:dyDescent="0.3">
      <c r="A676" s="120" t="s">
        <v>142</v>
      </c>
      <c r="B676" s="223" t="s">
        <v>611</v>
      </c>
      <c r="C676" s="120" t="s">
        <v>651</v>
      </c>
      <c r="D676" s="233">
        <v>430120</v>
      </c>
      <c r="E676" s="133">
        <v>0</v>
      </c>
      <c r="F676" s="257">
        <v>430120</v>
      </c>
      <c r="G676" s="49">
        <f t="shared" si="10"/>
        <v>0</v>
      </c>
    </row>
    <row r="677" spans="1:7" ht="31.2" x14ac:dyDescent="0.3">
      <c r="A677" s="132" t="s">
        <v>144</v>
      </c>
      <c r="B677" s="223" t="s">
        <v>390</v>
      </c>
      <c r="C677" s="120" t="s">
        <v>651</v>
      </c>
      <c r="D677" s="233">
        <v>426711</v>
      </c>
      <c r="E677" s="121">
        <v>0</v>
      </c>
      <c r="F677" s="257">
        <v>426711</v>
      </c>
      <c r="G677" s="49">
        <f t="shared" si="10"/>
        <v>0</v>
      </c>
    </row>
    <row r="678" spans="1:7" ht="15.6" x14ac:dyDescent="0.3">
      <c r="A678" s="116" t="s">
        <v>144</v>
      </c>
      <c r="B678" s="223" t="s">
        <v>790</v>
      </c>
      <c r="C678" s="115" t="s">
        <v>462</v>
      </c>
      <c r="D678" s="233">
        <v>405840</v>
      </c>
      <c r="E678" s="121">
        <v>0</v>
      </c>
      <c r="F678" s="257">
        <v>405840</v>
      </c>
      <c r="G678" s="49">
        <f t="shared" si="10"/>
        <v>0</v>
      </c>
    </row>
    <row r="679" spans="1:7" ht="15.6" x14ac:dyDescent="0.3">
      <c r="A679" s="126" t="s">
        <v>144</v>
      </c>
      <c r="B679" s="225" t="s">
        <v>268</v>
      </c>
      <c r="C679" s="128" t="s">
        <v>651</v>
      </c>
      <c r="D679" s="233">
        <v>403443</v>
      </c>
      <c r="E679" s="121">
        <v>0</v>
      </c>
      <c r="F679" s="257">
        <v>403443</v>
      </c>
      <c r="G679" s="49">
        <f t="shared" si="10"/>
        <v>0</v>
      </c>
    </row>
    <row r="680" spans="1:7" ht="15.6" x14ac:dyDescent="0.3">
      <c r="A680" s="116" t="s">
        <v>144</v>
      </c>
      <c r="B680" s="230" t="s">
        <v>215</v>
      </c>
      <c r="C680" s="116" t="s">
        <v>204</v>
      </c>
      <c r="D680" s="243">
        <v>403440</v>
      </c>
      <c r="E680" s="117">
        <v>0</v>
      </c>
      <c r="F680" s="259">
        <v>403440</v>
      </c>
      <c r="G680" s="49">
        <f t="shared" si="10"/>
        <v>0</v>
      </c>
    </row>
    <row r="681" spans="1:7" ht="15.6" x14ac:dyDescent="0.3">
      <c r="A681" s="132" t="s">
        <v>144</v>
      </c>
      <c r="B681" s="223" t="s">
        <v>371</v>
      </c>
      <c r="C681" s="138" t="s">
        <v>651</v>
      </c>
      <c r="D681" s="233">
        <v>400000</v>
      </c>
      <c r="E681" s="121">
        <v>0</v>
      </c>
      <c r="F681" s="257">
        <v>400000</v>
      </c>
      <c r="G681" s="49">
        <f t="shared" si="10"/>
        <v>0</v>
      </c>
    </row>
    <row r="682" spans="1:7" ht="15.6" x14ac:dyDescent="0.3">
      <c r="A682" s="131" t="s">
        <v>144</v>
      </c>
      <c r="B682" s="228" t="s">
        <v>454</v>
      </c>
      <c r="C682" s="131" t="s">
        <v>175</v>
      </c>
      <c r="D682" s="233">
        <v>400000</v>
      </c>
      <c r="E682" s="122">
        <v>0</v>
      </c>
      <c r="F682" s="257">
        <v>400000</v>
      </c>
      <c r="G682" s="49">
        <f t="shared" si="10"/>
        <v>0</v>
      </c>
    </row>
    <row r="683" spans="1:7" ht="15.6" x14ac:dyDescent="0.3">
      <c r="A683" s="128" t="s">
        <v>142</v>
      </c>
      <c r="B683" s="228" t="s">
        <v>447</v>
      </c>
      <c r="C683" s="128" t="s">
        <v>175</v>
      </c>
      <c r="D683" s="233">
        <v>400000</v>
      </c>
      <c r="E683" s="122">
        <v>0</v>
      </c>
      <c r="F683" s="257">
        <v>400000</v>
      </c>
      <c r="G683" s="49">
        <f t="shared" si="10"/>
        <v>0</v>
      </c>
    </row>
    <row r="684" spans="1:7" ht="15.6" x14ac:dyDescent="0.3">
      <c r="A684" s="128" t="s">
        <v>144</v>
      </c>
      <c r="B684" s="228" t="s">
        <v>453</v>
      </c>
      <c r="C684" s="128" t="s">
        <v>175</v>
      </c>
      <c r="D684" s="233">
        <v>400000</v>
      </c>
      <c r="E684" s="122">
        <v>0</v>
      </c>
      <c r="F684" s="257">
        <v>400000</v>
      </c>
      <c r="G684" s="49">
        <f t="shared" si="10"/>
        <v>0</v>
      </c>
    </row>
    <row r="685" spans="1:7" ht="15.6" x14ac:dyDescent="0.3">
      <c r="A685" s="123" t="s">
        <v>431</v>
      </c>
      <c r="B685" s="223" t="s">
        <v>670</v>
      </c>
      <c r="C685" s="139" t="s">
        <v>409</v>
      </c>
      <c r="D685" s="248">
        <v>396106</v>
      </c>
      <c r="E685" s="140">
        <v>0</v>
      </c>
      <c r="F685" s="262">
        <v>396106</v>
      </c>
      <c r="G685" s="49">
        <f t="shared" si="10"/>
        <v>0</v>
      </c>
    </row>
    <row r="686" spans="1:7" ht="15.6" x14ac:dyDescent="0.3">
      <c r="A686" s="116" t="s">
        <v>144</v>
      </c>
      <c r="B686" s="222" t="s">
        <v>551</v>
      </c>
      <c r="C686" s="115" t="s">
        <v>190</v>
      </c>
      <c r="D686" s="243">
        <v>396000</v>
      </c>
      <c r="E686" s="117">
        <v>0</v>
      </c>
      <c r="F686" s="259"/>
      <c r="G686" s="49">
        <f t="shared" si="10"/>
        <v>396000</v>
      </c>
    </row>
    <row r="687" spans="1:7" ht="15.6" x14ac:dyDescent="0.3">
      <c r="A687" s="116" t="s">
        <v>144</v>
      </c>
      <c r="B687" s="230" t="s">
        <v>221</v>
      </c>
      <c r="C687" s="116" t="s">
        <v>204</v>
      </c>
      <c r="D687" s="243">
        <v>385206</v>
      </c>
      <c r="E687" s="117">
        <v>213676</v>
      </c>
      <c r="F687" s="259">
        <v>171530</v>
      </c>
      <c r="G687" s="49">
        <f t="shared" si="10"/>
        <v>213676</v>
      </c>
    </row>
    <row r="688" spans="1:7" ht="15.6" x14ac:dyDescent="0.3">
      <c r="A688" s="116" t="s">
        <v>142</v>
      </c>
      <c r="B688" s="222" t="s">
        <v>669</v>
      </c>
      <c r="C688" s="115" t="s">
        <v>632</v>
      </c>
      <c r="D688" s="243">
        <v>373576</v>
      </c>
      <c r="E688" s="121">
        <v>0</v>
      </c>
      <c r="F688" s="257">
        <v>149430</v>
      </c>
      <c r="G688" s="49">
        <f t="shared" si="10"/>
        <v>224146</v>
      </c>
    </row>
    <row r="689" spans="1:7" ht="15.6" x14ac:dyDescent="0.3">
      <c r="A689" s="123" t="s">
        <v>144</v>
      </c>
      <c r="B689" s="223" t="s">
        <v>724</v>
      </c>
      <c r="C689" s="123" t="s">
        <v>651</v>
      </c>
      <c r="D689" s="233">
        <v>371217</v>
      </c>
      <c r="E689" s="133">
        <v>0</v>
      </c>
      <c r="F689" s="257">
        <v>371217</v>
      </c>
      <c r="G689" s="49">
        <f t="shared" si="10"/>
        <v>0</v>
      </c>
    </row>
    <row r="690" spans="1:7" ht="15.6" x14ac:dyDescent="0.3">
      <c r="A690" s="126" t="s">
        <v>144</v>
      </c>
      <c r="B690" s="225" t="s">
        <v>251</v>
      </c>
      <c r="C690" s="128" t="s">
        <v>651</v>
      </c>
      <c r="D690" s="233">
        <v>367242</v>
      </c>
      <c r="E690" s="121">
        <v>0</v>
      </c>
      <c r="F690" s="257">
        <v>367242</v>
      </c>
      <c r="G690" s="49">
        <f t="shared" si="10"/>
        <v>0</v>
      </c>
    </row>
    <row r="691" spans="1:7" ht="15.6" x14ac:dyDescent="0.3">
      <c r="A691" s="116" t="s">
        <v>144</v>
      </c>
      <c r="B691" s="230" t="s">
        <v>222</v>
      </c>
      <c r="C691" s="116" t="s">
        <v>204</v>
      </c>
      <c r="D691" s="243">
        <v>360120</v>
      </c>
      <c r="E691" s="117">
        <v>22200</v>
      </c>
      <c r="F691" s="259">
        <v>337920</v>
      </c>
      <c r="G691" s="49">
        <f t="shared" si="10"/>
        <v>22200</v>
      </c>
    </row>
    <row r="692" spans="1:7" ht="15.6" x14ac:dyDescent="0.3">
      <c r="A692" s="126" t="s">
        <v>144</v>
      </c>
      <c r="B692" s="225" t="s">
        <v>262</v>
      </c>
      <c r="C692" s="128" t="s">
        <v>651</v>
      </c>
      <c r="D692" s="233">
        <v>360000</v>
      </c>
      <c r="E692" s="121">
        <v>0</v>
      </c>
      <c r="F692" s="257">
        <v>360000</v>
      </c>
      <c r="G692" s="49">
        <f t="shared" si="10"/>
        <v>0</v>
      </c>
    </row>
    <row r="693" spans="1:7" ht="15.6" x14ac:dyDescent="0.3">
      <c r="A693" s="126" t="s">
        <v>144</v>
      </c>
      <c r="B693" s="234" t="s">
        <v>331</v>
      </c>
      <c r="C693" s="131" t="s">
        <v>328</v>
      </c>
      <c r="D693" s="233">
        <v>350000</v>
      </c>
      <c r="E693" s="121">
        <v>0</v>
      </c>
      <c r="F693" s="257">
        <v>350000</v>
      </c>
      <c r="G693" s="49">
        <f t="shared" si="10"/>
        <v>0</v>
      </c>
    </row>
    <row r="694" spans="1:7" ht="31.2" x14ac:dyDescent="0.3">
      <c r="A694" s="132" t="s">
        <v>144</v>
      </c>
      <c r="B694" s="223" t="s">
        <v>374</v>
      </c>
      <c r="C694" s="120" t="s">
        <v>202</v>
      </c>
      <c r="D694" s="233">
        <v>350000</v>
      </c>
      <c r="E694" s="121">
        <v>0</v>
      </c>
      <c r="F694" s="257">
        <v>350000</v>
      </c>
      <c r="G694" s="49">
        <f t="shared" si="10"/>
        <v>0</v>
      </c>
    </row>
    <row r="695" spans="1:7" ht="15.6" x14ac:dyDescent="0.3">
      <c r="A695" s="125" t="s">
        <v>142</v>
      </c>
      <c r="B695" s="223" t="s">
        <v>794</v>
      </c>
      <c r="C695" s="129" t="s">
        <v>148</v>
      </c>
      <c r="D695" s="244">
        <v>350000</v>
      </c>
      <c r="E695" s="121">
        <v>0</v>
      </c>
      <c r="F695" s="257">
        <v>350000</v>
      </c>
      <c r="G695" s="49">
        <f t="shared" si="10"/>
        <v>0</v>
      </c>
    </row>
    <row r="696" spans="1:7" ht="15.6" x14ac:dyDescent="0.3">
      <c r="A696" s="116" t="s">
        <v>144</v>
      </c>
      <c r="B696" s="230" t="s">
        <v>795</v>
      </c>
      <c r="C696" s="120" t="s">
        <v>190</v>
      </c>
      <c r="D696" s="233">
        <v>349018</v>
      </c>
      <c r="E696" s="121">
        <v>0</v>
      </c>
      <c r="F696" s="257">
        <v>349018</v>
      </c>
      <c r="G696" s="49">
        <f t="shared" si="10"/>
        <v>0</v>
      </c>
    </row>
    <row r="697" spans="1:7" ht="15.6" x14ac:dyDescent="0.3">
      <c r="A697" s="126" t="s">
        <v>144</v>
      </c>
      <c r="B697" s="225" t="s">
        <v>594</v>
      </c>
      <c r="C697" s="128" t="s">
        <v>632</v>
      </c>
      <c r="D697" s="233">
        <v>347962</v>
      </c>
      <c r="E697" s="121">
        <v>0</v>
      </c>
      <c r="F697" s="257">
        <v>347962</v>
      </c>
      <c r="G697" s="49">
        <f t="shared" si="10"/>
        <v>0</v>
      </c>
    </row>
    <row r="698" spans="1:7" ht="15.6" x14ac:dyDescent="0.3">
      <c r="A698" s="126" t="s">
        <v>144</v>
      </c>
      <c r="B698" s="225" t="s">
        <v>552</v>
      </c>
      <c r="C698" s="128" t="s">
        <v>190</v>
      </c>
      <c r="D698" s="233">
        <v>342426</v>
      </c>
      <c r="E698" s="121">
        <v>0</v>
      </c>
      <c r="F698" s="257"/>
      <c r="G698" s="49">
        <f t="shared" si="10"/>
        <v>342426</v>
      </c>
    </row>
    <row r="699" spans="1:7" ht="15.6" x14ac:dyDescent="0.3">
      <c r="A699" s="116" t="s">
        <v>144</v>
      </c>
      <c r="B699" s="223" t="s">
        <v>472</v>
      </c>
      <c r="C699" s="115" t="s">
        <v>156</v>
      </c>
      <c r="D699" s="233">
        <v>340000</v>
      </c>
      <c r="E699" s="121">
        <v>278400</v>
      </c>
      <c r="F699" s="257">
        <v>61600</v>
      </c>
      <c r="G699" s="49">
        <f t="shared" si="10"/>
        <v>278400</v>
      </c>
    </row>
    <row r="700" spans="1:7" ht="15.6" x14ac:dyDescent="0.3">
      <c r="A700" s="126" t="s">
        <v>144</v>
      </c>
      <c r="B700" s="225" t="s">
        <v>261</v>
      </c>
      <c r="C700" s="128" t="s">
        <v>651</v>
      </c>
      <c r="D700" s="233">
        <v>336402</v>
      </c>
      <c r="E700" s="121">
        <v>0</v>
      </c>
      <c r="F700" s="257">
        <v>336402</v>
      </c>
      <c r="G700" s="49">
        <f t="shared" si="10"/>
        <v>0</v>
      </c>
    </row>
    <row r="701" spans="1:7" ht="15.6" x14ac:dyDescent="0.3">
      <c r="A701" s="120" t="s">
        <v>144</v>
      </c>
      <c r="B701" s="223" t="s">
        <v>633</v>
      </c>
      <c r="C701" s="120" t="s">
        <v>204</v>
      </c>
      <c r="D701" s="233">
        <v>335919</v>
      </c>
      <c r="E701" s="133">
        <v>0</v>
      </c>
      <c r="F701" s="257">
        <v>335919</v>
      </c>
      <c r="G701" s="49">
        <f t="shared" si="10"/>
        <v>0</v>
      </c>
    </row>
    <row r="702" spans="1:7" ht="15.6" x14ac:dyDescent="0.3">
      <c r="A702" s="120" t="s">
        <v>144</v>
      </c>
      <c r="B702" s="223" t="s">
        <v>495</v>
      </c>
      <c r="C702" s="120" t="s">
        <v>651</v>
      </c>
      <c r="D702" s="233">
        <v>334896</v>
      </c>
      <c r="E702" s="133">
        <v>0</v>
      </c>
      <c r="F702" s="257">
        <v>334896</v>
      </c>
      <c r="G702" s="49">
        <f t="shared" si="10"/>
        <v>0</v>
      </c>
    </row>
    <row r="703" spans="1:7" ht="31.2" x14ac:dyDescent="0.3">
      <c r="A703" s="132" t="s">
        <v>144</v>
      </c>
      <c r="B703" s="223" t="s">
        <v>553</v>
      </c>
      <c r="C703" s="123" t="s">
        <v>190</v>
      </c>
      <c r="D703" s="233">
        <v>332000</v>
      </c>
      <c r="E703" s="121">
        <v>0</v>
      </c>
      <c r="F703" s="257">
        <v>332000</v>
      </c>
      <c r="G703" s="49">
        <f t="shared" si="10"/>
        <v>0</v>
      </c>
    </row>
    <row r="704" spans="1:7" ht="15.6" x14ac:dyDescent="0.3">
      <c r="A704" s="126" t="s">
        <v>144</v>
      </c>
      <c r="B704" s="225" t="s">
        <v>269</v>
      </c>
      <c r="C704" s="128" t="s">
        <v>651</v>
      </c>
      <c r="D704" s="233">
        <v>329658</v>
      </c>
      <c r="E704" s="121">
        <v>0</v>
      </c>
      <c r="F704" s="257">
        <v>329658</v>
      </c>
      <c r="G704" s="49">
        <f t="shared" si="10"/>
        <v>0</v>
      </c>
    </row>
    <row r="705" spans="1:7" x14ac:dyDescent="0.3">
      <c r="A705" s="110" t="s">
        <v>142</v>
      </c>
      <c r="B705" s="231" t="s">
        <v>797</v>
      </c>
      <c r="C705" s="111" t="s">
        <v>167</v>
      </c>
      <c r="D705" s="246">
        <v>328000</v>
      </c>
      <c r="E705" s="112">
        <v>0</v>
      </c>
      <c r="F705" s="261">
        <v>328000</v>
      </c>
      <c r="G705" s="49">
        <f t="shared" si="10"/>
        <v>0</v>
      </c>
    </row>
    <row r="706" spans="1:7" ht="15.6" x14ac:dyDescent="0.3">
      <c r="A706" s="125" t="s">
        <v>142</v>
      </c>
      <c r="B706" s="223" t="s">
        <v>729</v>
      </c>
      <c r="C706" s="129" t="s">
        <v>778</v>
      </c>
      <c r="D706" s="233">
        <v>309328.58442000003</v>
      </c>
      <c r="E706" s="121">
        <v>0</v>
      </c>
      <c r="F706" s="257">
        <v>309328.58442000003</v>
      </c>
      <c r="G706" s="49">
        <f t="shared" si="10"/>
        <v>0</v>
      </c>
    </row>
    <row r="707" spans="1:7" ht="15.6" x14ac:dyDescent="0.3">
      <c r="A707" s="126" t="s">
        <v>144</v>
      </c>
      <c r="B707" s="225" t="s">
        <v>809</v>
      </c>
      <c r="C707" s="128" t="s">
        <v>204</v>
      </c>
      <c r="D707" s="233">
        <v>306000</v>
      </c>
      <c r="E707" s="121">
        <v>183600</v>
      </c>
      <c r="F707" s="257">
        <v>122400</v>
      </c>
      <c r="G707" s="49">
        <f t="shared" si="10"/>
        <v>183600</v>
      </c>
    </row>
    <row r="708" spans="1:7" ht="15.6" x14ac:dyDescent="0.3">
      <c r="A708" s="126" t="s">
        <v>144</v>
      </c>
      <c r="B708" s="225" t="s">
        <v>810</v>
      </c>
      <c r="C708" s="128" t="s">
        <v>204</v>
      </c>
      <c r="D708" s="233">
        <v>306000</v>
      </c>
      <c r="E708" s="121">
        <v>183600</v>
      </c>
      <c r="F708" s="257">
        <v>122400</v>
      </c>
      <c r="G708" s="49">
        <f t="shared" ref="G708:G771" si="11">D708-F708</f>
        <v>183600</v>
      </c>
    </row>
    <row r="709" spans="1:7" ht="31.2" x14ac:dyDescent="0.3">
      <c r="A709" s="132" t="s">
        <v>144</v>
      </c>
      <c r="B709" s="223" t="s">
        <v>379</v>
      </c>
      <c r="C709" s="120" t="s">
        <v>651</v>
      </c>
      <c r="D709" s="233">
        <v>305000</v>
      </c>
      <c r="E709" s="121">
        <v>0</v>
      </c>
      <c r="F709" s="257">
        <v>305000</v>
      </c>
      <c r="G709" s="49">
        <f t="shared" si="11"/>
        <v>0</v>
      </c>
    </row>
    <row r="710" spans="1:7" ht="15.6" x14ac:dyDescent="0.3">
      <c r="A710" s="116" t="s">
        <v>144</v>
      </c>
      <c r="B710" s="224" t="s">
        <v>549</v>
      </c>
      <c r="C710" s="115" t="s">
        <v>202</v>
      </c>
      <c r="D710" s="243">
        <v>300000</v>
      </c>
      <c r="E710" s="117">
        <v>0</v>
      </c>
      <c r="F710" s="259">
        <v>300000</v>
      </c>
      <c r="G710" s="49">
        <f t="shared" si="11"/>
        <v>0</v>
      </c>
    </row>
    <row r="711" spans="1:7" ht="15.6" x14ac:dyDescent="0.3">
      <c r="A711" s="125" t="s">
        <v>142</v>
      </c>
      <c r="B711" s="223" t="s">
        <v>798</v>
      </c>
      <c r="C711" s="129" t="s">
        <v>148</v>
      </c>
      <c r="D711" s="244">
        <v>300000</v>
      </c>
      <c r="E711" s="121">
        <v>0</v>
      </c>
      <c r="F711" s="257">
        <v>300000</v>
      </c>
      <c r="G711" s="49">
        <f t="shared" si="11"/>
        <v>0</v>
      </c>
    </row>
    <row r="712" spans="1:7" ht="15.6" x14ac:dyDescent="0.3">
      <c r="A712" s="123" t="s">
        <v>144</v>
      </c>
      <c r="B712" s="224" t="s">
        <v>432</v>
      </c>
      <c r="C712" s="115" t="s">
        <v>328</v>
      </c>
      <c r="D712" s="233">
        <v>300000</v>
      </c>
      <c r="E712" s="122">
        <v>0</v>
      </c>
      <c r="F712" s="257">
        <v>300000</v>
      </c>
      <c r="G712" s="49">
        <f t="shared" si="11"/>
        <v>0</v>
      </c>
    </row>
    <row r="713" spans="1:7" ht="31.2" x14ac:dyDescent="0.3">
      <c r="A713" s="123" t="s">
        <v>144</v>
      </c>
      <c r="B713" s="223" t="s">
        <v>620</v>
      </c>
      <c r="C713" s="123" t="s">
        <v>202</v>
      </c>
      <c r="D713" s="233">
        <v>300000</v>
      </c>
      <c r="E713" s="133">
        <v>0</v>
      </c>
      <c r="F713" s="257">
        <v>300000</v>
      </c>
      <c r="G713" s="49">
        <f t="shared" si="11"/>
        <v>0</v>
      </c>
    </row>
    <row r="714" spans="1:7" ht="15.6" x14ac:dyDescent="0.3">
      <c r="A714" s="120" t="s">
        <v>142</v>
      </c>
      <c r="B714" s="223" t="s">
        <v>799</v>
      </c>
      <c r="C714" s="120" t="s">
        <v>148</v>
      </c>
      <c r="D714" s="233">
        <v>300000</v>
      </c>
      <c r="E714" s="121">
        <v>0</v>
      </c>
      <c r="F714" s="257">
        <v>300000</v>
      </c>
      <c r="G714" s="49">
        <f t="shared" si="11"/>
        <v>0</v>
      </c>
    </row>
    <row r="715" spans="1:7" ht="15.6" x14ac:dyDescent="0.3">
      <c r="A715" s="120" t="s">
        <v>142</v>
      </c>
      <c r="B715" s="223" t="s">
        <v>653</v>
      </c>
      <c r="C715" s="120" t="s">
        <v>204</v>
      </c>
      <c r="D715" s="233">
        <v>292290</v>
      </c>
      <c r="E715" s="133">
        <v>0</v>
      </c>
      <c r="F715" s="257">
        <v>292290</v>
      </c>
      <c r="G715" s="49">
        <f t="shared" si="11"/>
        <v>0</v>
      </c>
    </row>
    <row r="716" spans="1:7" ht="15.6" x14ac:dyDescent="0.3">
      <c r="A716" s="126" t="s">
        <v>144</v>
      </c>
      <c r="B716" s="225" t="s">
        <v>256</v>
      </c>
      <c r="C716" s="128" t="s">
        <v>651</v>
      </c>
      <c r="D716" s="233">
        <v>280032</v>
      </c>
      <c r="E716" s="121">
        <v>0</v>
      </c>
      <c r="F716" s="257">
        <v>280032</v>
      </c>
      <c r="G716" s="49">
        <f t="shared" si="11"/>
        <v>0</v>
      </c>
    </row>
    <row r="717" spans="1:7" ht="31.2" x14ac:dyDescent="0.3">
      <c r="A717" s="132" t="s">
        <v>144</v>
      </c>
      <c r="B717" s="223" t="s">
        <v>555</v>
      </c>
      <c r="C717" s="123" t="s">
        <v>190</v>
      </c>
      <c r="D717" s="233">
        <v>276400</v>
      </c>
      <c r="E717" s="121">
        <v>0</v>
      </c>
      <c r="F717" s="257">
        <v>276400</v>
      </c>
      <c r="G717" s="49">
        <f t="shared" si="11"/>
        <v>0</v>
      </c>
    </row>
    <row r="718" spans="1:7" ht="15.6" x14ac:dyDescent="0.3">
      <c r="A718" s="126" t="s">
        <v>144</v>
      </c>
      <c r="B718" s="225" t="s">
        <v>254</v>
      </c>
      <c r="C718" s="128" t="s">
        <v>651</v>
      </c>
      <c r="D718" s="233">
        <v>272598</v>
      </c>
      <c r="E718" s="121">
        <v>0</v>
      </c>
      <c r="F718" s="257">
        <v>272598</v>
      </c>
      <c r="G718" s="49">
        <f t="shared" si="11"/>
        <v>0</v>
      </c>
    </row>
    <row r="719" spans="1:7" ht="15.6" x14ac:dyDescent="0.3">
      <c r="A719" s="126" t="s">
        <v>144</v>
      </c>
      <c r="B719" s="225" t="s">
        <v>259</v>
      </c>
      <c r="C719" s="128" t="s">
        <v>651</v>
      </c>
      <c r="D719" s="233">
        <v>272019</v>
      </c>
      <c r="E719" s="121">
        <v>0</v>
      </c>
      <c r="F719" s="257">
        <v>272019</v>
      </c>
      <c r="G719" s="49">
        <f t="shared" si="11"/>
        <v>0</v>
      </c>
    </row>
    <row r="720" spans="1:7" ht="15.6" x14ac:dyDescent="0.3">
      <c r="A720" s="126" t="s">
        <v>144</v>
      </c>
      <c r="B720" s="225" t="s">
        <v>321</v>
      </c>
      <c r="C720" s="128" t="s">
        <v>651</v>
      </c>
      <c r="D720" s="233">
        <v>269762</v>
      </c>
      <c r="E720" s="121">
        <v>0</v>
      </c>
      <c r="F720" s="257">
        <v>269762</v>
      </c>
      <c r="G720" s="49">
        <f t="shared" si="11"/>
        <v>0</v>
      </c>
    </row>
    <row r="721" spans="1:7" ht="15.6" x14ac:dyDescent="0.3">
      <c r="A721" s="116" t="s">
        <v>144</v>
      </c>
      <c r="B721" s="224" t="s">
        <v>801</v>
      </c>
      <c r="C721" s="115" t="s">
        <v>651</v>
      </c>
      <c r="D721" s="243">
        <v>269722</v>
      </c>
      <c r="E721" s="117">
        <v>0</v>
      </c>
      <c r="F721" s="259">
        <v>269722</v>
      </c>
      <c r="G721" s="49">
        <f t="shared" si="11"/>
        <v>0</v>
      </c>
    </row>
    <row r="722" spans="1:7" ht="15.6" x14ac:dyDescent="0.3">
      <c r="A722" s="132" t="s">
        <v>144</v>
      </c>
      <c r="B722" s="223" t="s">
        <v>370</v>
      </c>
      <c r="C722" s="138" t="s">
        <v>651</v>
      </c>
      <c r="D722" s="233">
        <v>265000</v>
      </c>
      <c r="E722" s="121">
        <v>0</v>
      </c>
      <c r="F722" s="257">
        <v>265000</v>
      </c>
      <c r="G722" s="49">
        <f t="shared" si="11"/>
        <v>0</v>
      </c>
    </row>
    <row r="723" spans="1:7" ht="15.6" x14ac:dyDescent="0.3">
      <c r="A723" s="120" t="s">
        <v>142</v>
      </c>
      <c r="B723" s="222" t="s">
        <v>527</v>
      </c>
      <c r="C723" s="115" t="s">
        <v>175</v>
      </c>
      <c r="D723" s="233">
        <v>264000</v>
      </c>
      <c r="E723" s="121">
        <v>0</v>
      </c>
      <c r="F723" s="257">
        <v>264000</v>
      </c>
      <c r="G723" s="49">
        <f t="shared" si="11"/>
        <v>0</v>
      </c>
    </row>
    <row r="724" spans="1:7" ht="15.6" x14ac:dyDescent="0.3">
      <c r="A724" s="116" t="s">
        <v>144</v>
      </c>
      <c r="B724" s="223" t="s">
        <v>456</v>
      </c>
      <c r="C724" s="120" t="s">
        <v>202</v>
      </c>
      <c r="D724" s="233">
        <v>260000</v>
      </c>
      <c r="E724" s="121">
        <v>141191</v>
      </c>
      <c r="F724" s="257">
        <v>118809</v>
      </c>
      <c r="G724" s="49">
        <f t="shared" si="11"/>
        <v>141191</v>
      </c>
    </row>
    <row r="725" spans="1:7" ht="31.2" x14ac:dyDescent="0.3">
      <c r="A725" s="126" t="s">
        <v>144</v>
      </c>
      <c r="B725" s="225" t="s">
        <v>310</v>
      </c>
      <c r="C725" s="128" t="s">
        <v>202</v>
      </c>
      <c r="D725" s="233">
        <v>250000</v>
      </c>
      <c r="E725" s="121">
        <v>0</v>
      </c>
      <c r="F725" s="257">
        <v>250000</v>
      </c>
      <c r="G725" s="49">
        <f t="shared" si="11"/>
        <v>0</v>
      </c>
    </row>
    <row r="726" spans="1:7" ht="31.2" x14ac:dyDescent="0.3">
      <c r="A726" s="126" t="s">
        <v>144</v>
      </c>
      <c r="B726" s="225" t="s">
        <v>311</v>
      </c>
      <c r="C726" s="128" t="s">
        <v>202</v>
      </c>
      <c r="D726" s="233">
        <v>250000</v>
      </c>
      <c r="E726" s="121">
        <v>0</v>
      </c>
      <c r="F726" s="257">
        <v>250000</v>
      </c>
      <c r="G726" s="49">
        <f t="shared" si="11"/>
        <v>0</v>
      </c>
    </row>
    <row r="727" spans="1:7" ht="31.2" x14ac:dyDescent="0.3">
      <c r="A727" s="126" t="s">
        <v>144</v>
      </c>
      <c r="B727" s="225" t="s">
        <v>313</v>
      </c>
      <c r="C727" s="128" t="s">
        <v>202</v>
      </c>
      <c r="D727" s="233">
        <v>250000</v>
      </c>
      <c r="E727" s="121">
        <v>0</v>
      </c>
      <c r="F727" s="257">
        <v>250000</v>
      </c>
      <c r="G727" s="49">
        <f t="shared" si="11"/>
        <v>0</v>
      </c>
    </row>
    <row r="728" spans="1:7" ht="31.2" x14ac:dyDescent="0.3">
      <c r="A728" s="126" t="s">
        <v>144</v>
      </c>
      <c r="B728" s="225" t="s">
        <v>314</v>
      </c>
      <c r="C728" s="128" t="s">
        <v>202</v>
      </c>
      <c r="D728" s="233">
        <v>250000</v>
      </c>
      <c r="E728" s="121">
        <v>0</v>
      </c>
      <c r="F728" s="257">
        <v>250000</v>
      </c>
      <c r="G728" s="49">
        <f t="shared" si="11"/>
        <v>0</v>
      </c>
    </row>
    <row r="729" spans="1:7" ht="31.2" x14ac:dyDescent="0.3">
      <c r="A729" s="126" t="s">
        <v>144</v>
      </c>
      <c r="B729" s="225" t="s">
        <v>315</v>
      </c>
      <c r="C729" s="128" t="s">
        <v>202</v>
      </c>
      <c r="D729" s="233">
        <v>250000</v>
      </c>
      <c r="E729" s="121">
        <v>0</v>
      </c>
      <c r="F729" s="257">
        <v>250000</v>
      </c>
      <c r="G729" s="49">
        <f t="shared" si="11"/>
        <v>0</v>
      </c>
    </row>
    <row r="730" spans="1:7" ht="15.6" x14ac:dyDescent="0.3">
      <c r="A730" s="115" t="s">
        <v>142</v>
      </c>
      <c r="B730" s="224" t="s">
        <v>189</v>
      </c>
      <c r="C730" s="115" t="s">
        <v>175</v>
      </c>
      <c r="D730" s="243">
        <v>240000</v>
      </c>
      <c r="E730" s="117">
        <v>0</v>
      </c>
      <c r="F730" s="259">
        <v>240000</v>
      </c>
      <c r="G730" s="49">
        <f t="shared" si="11"/>
        <v>0</v>
      </c>
    </row>
    <row r="731" spans="1:7" ht="15.6" x14ac:dyDescent="0.3">
      <c r="A731" s="116" t="s">
        <v>144</v>
      </c>
      <c r="B731" s="224" t="s">
        <v>549</v>
      </c>
      <c r="C731" s="115" t="s">
        <v>190</v>
      </c>
      <c r="D731" s="243">
        <v>240000</v>
      </c>
      <c r="E731" s="117">
        <v>0</v>
      </c>
      <c r="F731" s="259"/>
      <c r="G731" s="49">
        <f t="shared" si="11"/>
        <v>240000</v>
      </c>
    </row>
    <row r="732" spans="1:7" ht="31.2" x14ac:dyDescent="0.3">
      <c r="A732" s="120" t="s">
        <v>144</v>
      </c>
      <c r="B732" s="223" t="s">
        <v>497</v>
      </c>
      <c r="C732" s="120" t="s">
        <v>651</v>
      </c>
      <c r="D732" s="233">
        <v>237751</v>
      </c>
      <c r="E732" s="133">
        <v>0</v>
      </c>
      <c r="F732" s="257">
        <v>237751</v>
      </c>
      <c r="G732" s="49">
        <f t="shared" si="11"/>
        <v>0</v>
      </c>
    </row>
    <row r="733" spans="1:7" ht="15.6" x14ac:dyDescent="0.3">
      <c r="A733" s="126" t="s">
        <v>144</v>
      </c>
      <c r="B733" s="225" t="s">
        <v>803</v>
      </c>
      <c r="C733" s="128" t="s">
        <v>651</v>
      </c>
      <c r="D733" s="233">
        <v>221812</v>
      </c>
      <c r="E733" s="121">
        <v>0</v>
      </c>
      <c r="F733" s="257">
        <v>221812</v>
      </c>
      <c r="G733" s="49">
        <f t="shared" si="11"/>
        <v>0</v>
      </c>
    </row>
    <row r="734" spans="1:7" ht="31.2" x14ac:dyDescent="0.3">
      <c r="A734" s="132" t="s">
        <v>144</v>
      </c>
      <c r="B734" s="223" t="s">
        <v>574</v>
      </c>
      <c r="C734" s="120" t="s">
        <v>202</v>
      </c>
      <c r="D734" s="233">
        <v>220000</v>
      </c>
      <c r="E734" s="121">
        <v>0</v>
      </c>
      <c r="F734" s="257">
        <v>220000</v>
      </c>
      <c r="G734" s="49">
        <f t="shared" si="11"/>
        <v>0</v>
      </c>
    </row>
    <row r="735" spans="1:7" ht="15.6" x14ac:dyDescent="0.3">
      <c r="A735" s="132" t="s">
        <v>144</v>
      </c>
      <c r="B735" s="223" t="s">
        <v>638</v>
      </c>
      <c r="C735" s="123" t="s">
        <v>190</v>
      </c>
      <c r="D735" s="233">
        <v>216000</v>
      </c>
      <c r="E735" s="121">
        <v>0</v>
      </c>
      <c r="F735" s="257">
        <v>216000</v>
      </c>
      <c r="G735" s="49">
        <f t="shared" si="11"/>
        <v>0</v>
      </c>
    </row>
    <row r="736" spans="1:7" ht="15.6" x14ac:dyDescent="0.3">
      <c r="A736" s="126" t="s">
        <v>144</v>
      </c>
      <c r="B736" s="225" t="s">
        <v>824</v>
      </c>
      <c r="C736" s="128" t="s">
        <v>204</v>
      </c>
      <c r="D736" s="233">
        <v>216000</v>
      </c>
      <c r="E736" s="121">
        <v>129600</v>
      </c>
      <c r="F736" s="257">
        <v>86400</v>
      </c>
      <c r="G736" s="49">
        <f t="shared" si="11"/>
        <v>129600</v>
      </c>
    </row>
    <row r="737" spans="1:7" ht="15.6" x14ac:dyDescent="0.3">
      <c r="A737" s="126" t="s">
        <v>144</v>
      </c>
      <c r="B737" s="225" t="s">
        <v>265</v>
      </c>
      <c r="C737" s="128" t="s">
        <v>651</v>
      </c>
      <c r="D737" s="233">
        <v>213951</v>
      </c>
      <c r="E737" s="121">
        <v>0</v>
      </c>
      <c r="F737" s="257">
        <v>213951</v>
      </c>
      <c r="G737" s="49">
        <f t="shared" si="11"/>
        <v>0</v>
      </c>
    </row>
    <row r="738" spans="1:7" ht="15.6" x14ac:dyDescent="0.3">
      <c r="A738" s="126" t="s">
        <v>144</v>
      </c>
      <c r="B738" s="225" t="s">
        <v>232</v>
      </c>
      <c r="C738" s="128" t="s">
        <v>651</v>
      </c>
      <c r="D738" s="233">
        <v>212549</v>
      </c>
      <c r="E738" s="121">
        <v>0</v>
      </c>
      <c r="F738" s="257">
        <v>212549</v>
      </c>
      <c r="G738" s="49">
        <f t="shared" si="11"/>
        <v>0</v>
      </c>
    </row>
    <row r="739" spans="1:7" ht="15.6" x14ac:dyDescent="0.3">
      <c r="A739" s="116" t="s">
        <v>144</v>
      </c>
      <c r="B739" s="223" t="s">
        <v>557</v>
      </c>
      <c r="C739" s="115" t="s">
        <v>190</v>
      </c>
      <c r="D739" s="233">
        <v>209440</v>
      </c>
      <c r="E739" s="121">
        <v>0</v>
      </c>
      <c r="F739" s="257">
        <v>209440</v>
      </c>
      <c r="G739" s="49">
        <f t="shared" si="11"/>
        <v>0</v>
      </c>
    </row>
    <row r="740" spans="1:7" ht="15.6" x14ac:dyDescent="0.3">
      <c r="A740" s="126" t="s">
        <v>144</v>
      </c>
      <c r="B740" s="225" t="s">
        <v>280</v>
      </c>
      <c r="C740" s="128" t="s">
        <v>651</v>
      </c>
      <c r="D740" s="233">
        <v>208190</v>
      </c>
      <c r="E740" s="121">
        <v>0</v>
      </c>
      <c r="F740" s="257">
        <v>208190</v>
      </c>
      <c r="G740" s="49">
        <f t="shared" si="11"/>
        <v>0</v>
      </c>
    </row>
    <row r="741" spans="1:7" ht="15.6" x14ac:dyDescent="0.3">
      <c r="A741" s="126" t="s">
        <v>144</v>
      </c>
      <c r="B741" s="225" t="s">
        <v>255</v>
      </c>
      <c r="C741" s="128" t="s">
        <v>651</v>
      </c>
      <c r="D741" s="233">
        <v>206251</v>
      </c>
      <c r="E741" s="121">
        <v>0</v>
      </c>
      <c r="F741" s="257">
        <v>206251</v>
      </c>
      <c r="G741" s="49">
        <f t="shared" si="11"/>
        <v>0</v>
      </c>
    </row>
    <row r="742" spans="1:7" ht="15.6" x14ac:dyDescent="0.3">
      <c r="A742" s="116" t="s">
        <v>144</v>
      </c>
      <c r="B742" s="230" t="s">
        <v>804</v>
      </c>
      <c r="C742" s="123" t="s">
        <v>632</v>
      </c>
      <c r="D742" s="233">
        <v>202316</v>
      </c>
      <c r="E742" s="121">
        <v>0</v>
      </c>
      <c r="F742" s="257">
        <v>202316</v>
      </c>
      <c r="G742" s="49">
        <f t="shared" si="11"/>
        <v>0</v>
      </c>
    </row>
    <row r="743" spans="1:7" ht="31.2" x14ac:dyDescent="0.3">
      <c r="A743" s="126" t="s">
        <v>144</v>
      </c>
      <c r="B743" s="225" t="s">
        <v>308</v>
      </c>
      <c r="C743" s="128" t="s">
        <v>202</v>
      </c>
      <c r="D743" s="233">
        <v>200000</v>
      </c>
      <c r="E743" s="121">
        <v>0</v>
      </c>
      <c r="F743" s="257">
        <v>200000</v>
      </c>
      <c r="G743" s="49">
        <f t="shared" si="11"/>
        <v>0</v>
      </c>
    </row>
    <row r="744" spans="1:7" ht="31.2" x14ac:dyDescent="0.3">
      <c r="A744" s="126" t="s">
        <v>144</v>
      </c>
      <c r="B744" s="225" t="s">
        <v>309</v>
      </c>
      <c r="C744" s="128" t="s">
        <v>202</v>
      </c>
      <c r="D744" s="233">
        <v>200000</v>
      </c>
      <c r="E744" s="121">
        <v>0</v>
      </c>
      <c r="F744" s="257">
        <v>200000</v>
      </c>
      <c r="G744" s="49">
        <f t="shared" si="11"/>
        <v>0</v>
      </c>
    </row>
    <row r="745" spans="1:7" ht="31.2" x14ac:dyDescent="0.3">
      <c r="A745" s="126" t="s">
        <v>144</v>
      </c>
      <c r="B745" s="225" t="s">
        <v>316</v>
      </c>
      <c r="C745" s="128" t="s">
        <v>202</v>
      </c>
      <c r="D745" s="233">
        <v>200000</v>
      </c>
      <c r="E745" s="121">
        <v>0</v>
      </c>
      <c r="F745" s="257">
        <v>200000</v>
      </c>
      <c r="G745" s="49">
        <f t="shared" si="11"/>
        <v>0</v>
      </c>
    </row>
    <row r="746" spans="1:7" ht="15.6" x14ac:dyDescent="0.3">
      <c r="A746" s="126" t="s">
        <v>142</v>
      </c>
      <c r="B746" s="237" t="s">
        <v>340</v>
      </c>
      <c r="C746" s="130" t="s">
        <v>192</v>
      </c>
      <c r="D746" s="244">
        <v>200000</v>
      </c>
      <c r="E746" s="121">
        <v>0</v>
      </c>
      <c r="F746" s="257">
        <v>200000</v>
      </c>
      <c r="G746" s="49">
        <f t="shared" si="11"/>
        <v>0</v>
      </c>
    </row>
    <row r="747" spans="1:7" ht="15.6" x14ac:dyDescent="0.3">
      <c r="A747" s="132" t="s">
        <v>144</v>
      </c>
      <c r="B747" s="223" t="s">
        <v>638</v>
      </c>
      <c r="C747" s="120" t="s">
        <v>202</v>
      </c>
      <c r="D747" s="233">
        <v>200000</v>
      </c>
      <c r="E747" s="121">
        <v>0</v>
      </c>
      <c r="F747" s="257">
        <v>200000</v>
      </c>
      <c r="G747" s="49">
        <f t="shared" si="11"/>
        <v>0</v>
      </c>
    </row>
    <row r="748" spans="1:7" ht="31.2" x14ac:dyDescent="0.3">
      <c r="A748" s="125" t="s">
        <v>142</v>
      </c>
      <c r="B748" s="223" t="s">
        <v>805</v>
      </c>
      <c r="C748" s="129" t="s">
        <v>148</v>
      </c>
      <c r="D748" s="244">
        <v>200000</v>
      </c>
      <c r="E748" s="121">
        <v>0</v>
      </c>
      <c r="F748" s="257">
        <v>200000</v>
      </c>
      <c r="G748" s="49">
        <f t="shared" si="11"/>
        <v>0</v>
      </c>
    </row>
    <row r="749" spans="1:7" ht="15.6" x14ac:dyDescent="0.3">
      <c r="A749" s="125" t="s">
        <v>142</v>
      </c>
      <c r="B749" s="223" t="s">
        <v>430</v>
      </c>
      <c r="C749" s="129" t="s">
        <v>778</v>
      </c>
      <c r="D749" s="233">
        <v>200000</v>
      </c>
      <c r="E749" s="121">
        <v>0</v>
      </c>
      <c r="F749" s="257">
        <v>200000</v>
      </c>
      <c r="G749" s="49">
        <f t="shared" si="11"/>
        <v>0</v>
      </c>
    </row>
    <row r="750" spans="1:7" ht="15.6" x14ac:dyDescent="0.3">
      <c r="A750" s="120" t="s">
        <v>142</v>
      </c>
      <c r="B750" s="224" t="s">
        <v>436</v>
      </c>
      <c r="C750" s="115" t="s">
        <v>328</v>
      </c>
      <c r="D750" s="233">
        <v>200000</v>
      </c>
      <c r="E750" s="122">
        <v>0</v>
      </c>
      <c r="F750" s="257">
        <v>200000</v>
      </c>
      <c r="G750" s="49">
        <f t="shared" si="11"/>
        <v>0</v>
      </c>
    </row>
    <row r="751" spans="1:7" ht="15.6" x14ac:dyDescent="0.3">
      <c r="A751" s="128" t="s">
        <v>142</v>
      </c>
      <c r="B751" s="228" t="s">
        <v>448</v>
      </c>
      <c r="C751" s="128" t="s">
        <v>449</v>
      </c>
      <c r="D751" s="233">
        <v>200000</v>
      </c>
      <c r="E751" s="122">
        <v>0</v>
      </c>
      <c r="F751" s="257">
        <v>200000</v>
      </c>
      <c r="G751" s="49">
        <f t="shared" si="11"/>
        <v>0</v>
      </c>
    </row>
    <row r="752" spans="1:7" ht="15.6" x14ac:dyDescent="0.3">
      <c r="A752" s="116" t="s">
        <v>144</v>
      </c>
      <c r="B752" s="223" t="s">
        <v>806</v>
      </c>
      <c r="C752" s="120" t="s">
        <v>202</v>
      </c>
      <c r="D752" s="233">
        <v>200000</v>
      </c>
      <c r="E752" s="121">
        <v>0</v>
      </c>
      <c r="F752" s="257">
        <v>200000</v>
      </c>
      <c r="G752" s="49">
        <f t="shared" si="11"/>
        <v>0</v>
      </c>
    </row>
    <row r="753" spans="1:7" ht="15.6" x14ac:dyDescent="0.3">
      <c r="A753" s="120" t="s">
        <v>144</v>
      </c>
      <c r="B753" s="223" t="s">
        <v>518</v>
      </c>
      <c r="C753" s="120" t="s">
        <v>175</v>
      </c>
      <c r="D753" s="233">
        <v>200000</v>
      </c>
      <c r="E753" s="121">
        <v>0</v>
      </c>
      <c r="F753" s="257">
        <v>200000</v>
      </c>
      <c r="G753" s="49">
        <f t="shared" si="11"/>
        <v>0</v>
      </c>
    </row>
    <row r="754" spans="1:7" ht="15.6" x14ac:dyDescent="0.3">
      <c r="A754" s="120" t="s">
        <v>144</v>
      </c>
      <c r="B754" s="223" t="s">
        <v>519</v>
      </c>
      <c r="C754" s="120" t="s">
        <v>175</v>
      </c>
      <c r="D754" s="233">
        <v>200000</v>
      </c>
      <c r="E754" s="121">
        <v>0</v>
      </c>
      <c r="F754" s="257">
        <v>200000</v>
      </c>
      <c r="G754" s="49">
        <f t="shared" si="11"/>
        <v>0</v>
      </c>
    </row>
    <row r="755" spans="1:7" ht="31.2" x14ac:dyDescent="0.3">
      <c r="A755" s="126" t="s">
        <v>142</v>
      </c>
      <c r="B755" s="225" t="s">
        <v>560</v>
      </c>
      <c r="C755" s="128" t="s">
        <v>190</v>
      </c>
      <c r="D755" s="243">
        <v>200000</v>
      </c>
      <c r="E755" s="121">
        <v>0</v>
      </c>
      <c r="F755" s="257"/>
      <c r="G755" s="49">
        <f t="shared" si="11"/>
        <v>200000</v>
      </c>
    </row>
    <row r="756" spans="1:7" ht="15.6" x14ac:dyDescent="0.3">
      <c r="A756" s="125" t="s">
        <v>142</v>
      </c>
      <c r="B756" s="223" t="s">
        <v>756</v>
      </c>
      <c r="C756" s="129" t="s">
        <v>651</v>
      </c>
      <c r="D756" s="244">
        <v>192580</v>
      </c>
      <c r="E756" s="121">
        <v>0</v>
      </c>
      <c r="F756" s="257">
        <v>192580</v>
      </c>
      <c r="G756" s="49">
        <f t="shared" si="11"/>
        <v>0</v>
      </c>
    </row>
    <row r="757" spans="1:7" ht="15.6" x14ac:dyDescent="0.3">
      <c r="A757" s="126" t="s">
        <v>144</v>
      </c>
      <c r="B757" s="225" t="s">
        <v>305</v>
      </c>
      <c r="C757" s="128" t="s">
        <v>651</v>
      </c>
      <c r="D757" s="233">
        <v>191400</v>
      </c>
      <c r="E757" s="121">
        <v>0</v>
      </c>
      <c r="F757" s="257">
        <v>191400</v>
      </c>
      <c r="G757" s="49">
        <f t="shared" si="11"/>
        <v>0</v>
      </c>
    </row>
    <row r="758" spans="1:7" ht="15.6" x14ac:dyDescent="0.3">
      <c r="A758" s="116" t="s">
        <v>144</v>
      </c>
      <c r="B758" s="223" t="s">
        <v>563</v>
      </c>
      <c r="C758" s="115" t="s">
        <v>190</v>
      </c>
      <c r="D758" s="233">
        <v>190400</v>
      </c>
      <c r="E758" s="121">
        <v>0</v>
      </c>
      <c r="F758" s="257"/>
      <c r="G758" s="49">
        <f t="shared" si="11"/>
        <v>190400</v>
      </c>
    </row>
    <row r="759" spans="1:7" ht="15.6" x14ac:dyDescent="0.3">
      <c r="A759" s="132" t="s">
        <v>144</v>
      </c>
      <c r="B759" s="223" t="s">
        <v>408</v>
      </c>
      <c r="C759" s="120" t="s">
        <v>651</v>
      </c>
      <c r="D759" s="233">
        <v>190123</v>
      </c>
      <c r="E759" s="121">
        <v>0</v>
      </c>
      <c r="F759" s="257">
        <v>190123</v>
      </c>
      <c r="G759" s="49">
        <f t="shared" si="11"/>
        <v>0</v>
      </c>
    </row>
    <row r="760" spans="1:7" ht="15.6" x14ac:dyDescent="0.3">
      <c r="A760" s="126" t="s">
        <v>144</v>
      </c>
      <c r="B760" s="225" t="s">
        <v>266</v>
      </c>
      <c r="C760" s="128" t="s">
        <v>651</v>
      </c>
      <c r="D760" s="233">
        <v>187337</v>
      </c>
      <c r="E760" s="121">
        <v>0</v>
      </c>
      <c r="F760" s="257">
        <v>187337</v>
      </c>
      <c r="G760" s="49">
        <f t="shared" si="11"/>
        <v>0</v>
      </c>
    </row>
    <row r="761" spans="1:7" ht="15.6" x14ac:dyDescent="0.3">
      <c r="A761" s="120" t="s">
        <v>142</v>
      </c>
      <c r="B761" s="223" t="s">
        <v>523</v>
      </c>
      <c r="C761" s="120" t="s">
        <v>175</v>
      </c>
      <c r="D761" s="249">
        <v>180000</v>
      </c>
      <c r="E761" s="121">
        <v>0</v>
      </c>
      <c r="F761" s="257">
        <v>180000</v>
      </c>
      <c r="G761" s="49">
        <f t="shared" si="11"/>
        <v>0</v>
      </c>
    </row>
    <row r="762" spans="1:7" ht="15.6" x14ac:dyDescent="0.3">
      <c r="A762" s="120" t="s">
        <v>142</v>
      </c>
      <c r="B762" s="223" t="s">
        <v>443</v>
      </c>
      <c r="C762" s="120" t="s">
        <v>175</v>
      </c>
      <c r="D762" s="249">
        <v>180000</v>
      </c>
      <c r="E762" s="121">
        <v>0</v>
      </c>
      <c r="F762" s="257">
        <v>180000</v>
      </c>
      <c r="G762" s="49">
        <f t="shared" si="11"/>
        <v>0</v>
      </c>
    </row>
    <row r="763" spans="1:7" ht="15.6" x14ac:dyDescent="0.3">
      <c r="A763" s="126" t="s">
        <v>144</v>
      </c>
      <c r="B763" s="225" t="s">
        <v>258</v>
      </c>
      <c r="C763" s="128" t="s">
        <v>651</v>
      </c>
      <c r="D763" s="233">
        <v>175305</v>
      </c>
      <c r="E763" s="121">
        <v>0</v>
      </c>
      <c r="F763" s="257">
        <v>175305</v>
      </c>
      <c r="G763" s="49">
        <f t="shared" si="11"/>
        <v>0</v>
      </c>
    </row>
    <row r="764" spans="1:7" ht="15.6" x14ac:dyDescent="0.3">
      <c r="A764" s="120" t="s">
        <v>142</v>
      </c>
      <c r="B764" s="223" t="s">
        <v>514</v>
      </c>
      <c r="C764" s="120" t="s">
        <v>651</v>
      </c>
      <c r="D764" s="233">
        <v>174178</v>
      </c>
      <c r="E764" s="133">
        <v>0</v>
      </c>
      <c r="F764" s="257">
        <v>174178</v>
      </c>
      <c r="G764" s="49">
        <f t="shared" si="11"/>
        <v>0</v>
      </c>
    </row>
    <row r="765" spans="1:7" ht="15.6" x14ac:dyDescent="0.3">
      <c r="A765" s="132" t="s">
        <v>144</v>
      </c>
      <c r="B765" s="223" t="s">
        <v>567</v>
      </c>
      <c r="C765" s="123" t="s">
        <v>190</v>
      </c>
      <c r="D765" s="233">
        <v>170000</v>
      </c>
      <c r="E765" s="121">
        <v>0</v>
      </c>
      <c r="F765" s="257">
        <v>170000</v>
      </c>
      <c r="G765" s="49">
        <f t="shared" si="11"/>
        <v>0</v>
      </c>
    </row>
    <row r="766" spans="1:7" ht="15.6" x14ac:dyDescent="0.3">
      <c r="A766" s="132" t="s">
        <v>144</v>
      </c>
      <c r="B766" s="223" t="s">
        <v>380</v>
      </c>
      <c r="C766" s="120" t="s">
        <v>651</v>
      </c>
      <c r="D766" s="233">
        <v>170000</v>
      </c>
      <c r="E766" s="121">
        <v>0</v>
      </c>
      <c r="F766" s="257">
        <v>170000</v>
      </c>
      <c r="G766" s="49">
        <f t="shared" si="11"/>
        <v>0</v>
      </c>
    </row>
    <row r="767" spans="1:7" ht="31.2" x14ac:dyDescent="0.3">
      <c r="A767" s="132" t="s">
        <v>144</v>
      </c>
      <c r="B767" s="223" t="s">
        <v>393</v>
      </c>
      <c r="C767" s="120" t="s">
        <v>202</v>
      </c>
      <c r="D767" s="233">
        <v>170000</v>
      </c>
      <c r="E767" s="121">
        <v>0</v>
      </c>
      <c r="F767" s="257">
        <v>170000</v>
      </c>
      <c r="G767" s="49">
        <f t="shared" si="11"/>
        <v>0</v>
      </c>
    </row>
    <row r="768" spans="1:7" ht="15.6" x14ac:dyDescent="0.3">
      <c r="A768" s="123" t="s">
        <v>144</v>
      </c>
      <c r="B768" s="224" t="s">
        <v>432</v>
      </c>
      <c r="C768" s="115" t="s">
        <v>651</v>
      </c>
      <c r="D768" s="233">
        <v>170000</v>
      </c>
      <c r="E768" s="122">
        <v>0</v>
      </c>
      <c r="F768" s="257">
        <v>170000</v>
      </c>
      <c r="G768" s="49">
        <f t="shared" si="11"/>
        <v>0</v>
      </c>
    </row>
    <row r="769" spans="1:7" ht="15.6" x14ac:dyDescent="0.3">
      <c r="A769" s="123" t="s">
        <v>144</v>
      </c>
      <c r="B769" s="223" t="s">
        <v>694</v>
      </c>
      <c r="C769" s="123" t="s">
        <v>651</v>
      </c>
      <c r="D769" s="233">
        <v>167300</v>
      </c>
      <c r="E769" s="133">
        <v>0</v>
      </c>
      <c r="F769" s="257">
        <v>167300</v>
      </c>
      <c r="G769" s="49">
        <f t="shared" si="11"/>
        <v>0</v>
      </c>
    </row>
    <row r="770" spans="1:7" ht="15.6" x14ac:dyDescent="0.3">
      <c r="A770" s="126" t="s">
        <v>144</v>
      </c>
      <c r="B770" s="225" t="s">
        <v>281</v>
      </c>
      <c r="C770" s="128" t="s">
        <v>651</v>
      </c>
      <c r="D770" s="233">
        <v>166812</v>
      </c>
      <c r="E770" s="121">
        <v>0</v>
      </c>
      <c r="F770" s="257">
        <v>166812</v>
      </c>
      <c r="G770" s="49">
        <f t="shared" si="11"/>
        <v>0</v>
      </c>
    </row>
    <row r="771" spans="1:7" ht="15.6" x14ac:dyDescent="0.3">
      <c r="A771" s="126" t="s">
        <v>144</v>
      </c>
      <c r="B771" s="225" t="s">
        <v>272</v>
      </c>
      <c r="C771" s="128" t="s">
        <v>651</v>
      </c>
      <c r="D771" s="233">
        <v>165433</v>
      </c>
      <c r="E771" s="121">
        <v>0</v>
      </c>
      <c r="F771" s="257">
        <v>165433</v>
      </c>
      <c r="G771" s="49">
        <f t="shared" si="11"/>
        <v>0</v>
      </c>
    </row>
    <row r="772" spans="1:7" ht="31.2" x14ac:dyDescent="0.3">
      <c r="A772" s="132" t="s">
        <v>144</v>
      </c>
      <c r="B772" s="223" t="s">
        <v>366</v>
      </c>
      <c r="C772" s="120" t="s">
        <v>190</v>
      </c>
      <c r="D772" s="233">
        <v>164254</v>
      </c>
      <c r="E772" s="121">
        <v>0</v>
      </c>
      <c r="F772" s="257">
        <v>164254</v>
      </c>
      <c r="G772" s="49">
        <f t="shared" ref="G772:G835" si="12">D772-F772</f>
        <v>0</v>
      </c>
    </row>
    <row r="773" spans="1:7" ht="15.6" x14ac:dyDescent="0.3">
      <c r="A773" s="126" t="s">
        <v>144</v>
      </c>
      <c r="B773" s="225" t="s">
        <v>277</v>
      </c>
      <c r="C773" s="128" t="s">
        <v>651</v>
      </c>
      <c r="D773" s="233">
        <v>160082</v>
      </c>
      <c r="E773" s="121">
        <v>0</v>
      </c>
      <c r="F773" s="257">
        <v>160082</v>
      </c>
      <c r="G773" s="49">
        <f t="shared" si="12"/>
        <v>0</v>
      </c>
    </row>
    <row r="774" spans="1:7" ht="31.2" x14ac:dyDescent="0.3">
      <c r="A774" s="125" t="s">
        <v>144</v>
      </c>
      <c r="B774" s="223" t="s">
        <v>374</v>
      </c>
      <c r="C774" s="120" t="s">
        <v>190</v>
      </c>
      <c r="D774" s="233">
        <v>158000</v>
      </c>
      <c r="E774" s="121">
        <v>0</v>
      </c>
      <c r="F774" s="257"/>
      <c r="G774" s="49">
        <f t="shared" si="12"/>
        <v>158000</v>
      </c>
    </row>
    <row r="775" spans="1:7" ht="15.6" x14ac:dyDescent="0.3">
      <c r="A775" s="126" t="s">
        <v>144</v>
      </c>
      <c r="B775" s="225" t="s">
        <v>291</v>
      </c>
      <c r="C775" s="128" t="s">
        <v>651</v>
      </c>
      <c r="D775" s="233">
        <v>155354</v>
      </c>
      <c r="E775" s="121">
        <v>0</v>
      </c>
      <c r="F775" s="257">
        <v>155354</v>
      </c>
      <c r="G775" s="49">
        <f t="shared" si="12"/>
        <v>0</v>
      </c>
    </row>
    <row r="776" spans="1:7" ht="31.2" x14ac:dyDescent="0.3">
      <c r="A776" s="120" t="s">
        <v>142</v>
      </c>
      <c r="B776" s="223" t="s">
        <v>679</v>
      </c>
      <c r="C776" s="120" t="s">
        <v>204</v>
      </c>
      <c r="D776" s="233">
        <v>154347</v>
      </c>
      <c r="E776" s="133">
        <v>0</v>
      </c>
      <c r="F776" s="257">
        <v>154347</v>
      </c>
      <c r="G776" s="49">
        <f t="shared" si="12"/>
        <v>0</v>
      </c>
    </row>
    <row r="777" spans="1:7" ht="31.2" x14ac:dyDescent="0.3">
      <c r="A777" s="126" t="s">
        <v>144</v>
      </c>
      <c r="B777" s="225" t="s">
        <v>264</v>
      </c>
      <c r="C777" s="128" t="s">
        <v>651</v>
      </c>
      <c r="D777" s="233">
        <v>153648</v>
      </c>
      <c r="E777" s="121">
        <v>0</v>
      </c>
      <c r="F777" s="257">
        <v>153648</v>
      </c>
      <c r="G777" s="49">
        <f t="shared" si="12"/>
        <v>0</v>
      </c>
    </row>
    <row r="778" spans="1:7" ht="15.6" x14ac:dyDescent="0.3">
      <c r="A778" s="126" t="s">
        <v>144</v>
      </c>
      <c r="B778" s="225" t="s">
        <v>270</v>
      </c>
      <c r="C778" s="128" t="s">
        <v>651</v>
      </c>
      <c r="D778" s="233">
        <v>150866</v>
      </c>
      <c r="E778" s="121">
        <v>0</v>
      </c>
      <c r="F778" s="257">
        <v>150866</v>
      </c>
      <c r="G778" s="49">
        <f t="shared" si="12"/>
        <v>0</v>
      </c>
    </row>
    <row r="779" spans="1:7" ht="31.2" x14ac:dyDescent="0.3">
      <c r="A779" s="126" t="s">
        <v>144</v>
      </c>
      <c r="B779" s="225" t="s">
        <v>312</v>
      </c>
      <c r="C779" s="128" t="s">
        <v>202</v>
      </c>
      <c r="D779" s="233">
        <v>150000</v>
      </c>
      <c r="E779" s="121">
        <v>0</v>
      </c>
      <c r="F779" s="257">
        <v>150000</v>
      </c>
      <c r="G779" s="49">
        <f t="shared" si="12"/>
        <v>0</v>
      </c>
    </row>
    <row r="780" spans="1:7" ht="31.2" x14ac:dyDescent="0.3">
      <c r="A780" s="132" t="s">
        <v>144</v>
      </c>
      <c r="B780" s="223" t="s">
        <v>366</v>
      </c>
      <c r="C780" s="120" t="s">
        <v>202</v>
      </c>
      <c r="D780" s="233">
        <v>150000</v>
      </c>
      <c r="E780" s="121">
        <v>0</v>
      </c>
      <c r="F780" s="257">
        <v>150000</v>
      </c>
      <c r="G780" s="49">
        <f t="shared" si="12"/>
        <v>0</v>
      </c>
    </row>
    <row r="781" spans="1:7" ht="15.6" x14ac:dyDescent="0.3">
      <c r="A781" s="132" t="s">
        <v>144</v>
      </c>
      <c r="B781" s="223" t="s">
        <v>588</v>
      </c>
      <c r="C781" s="120" t="s">
        <v>202</v>
      </c>
      <c r="D781" s="233">
        <v>150000</v>
      </c>
      <c r="E781" s="121">
        <v>0</v>
      </c>
      <c r="F781" s="257">
        <v>150000</v>
      </c>
      <c r="G781" s="49">
        <f t="shared" si="12"/>
        <v>0</v>
      </c>
    </row>
    <row r="782" spans="1:7" ht="46.8" x14ac:dyDescent="0.3">
      <c r="A782" s="132" t="s">
        <v>144</v>
      </c>
      <c r="B782" s="223" t="s">
        <v>400</v>
      </c>
      <c r="C782" s="120" t="s">
        <v>202</v>
      </c>
      <c r="D782" s="233">
        <v>150000</v>
      </c>
      <c r="E782" s="121">
        <v>0</v>
      </c>
      <c r="F782" s="257">
        <v>150000</v>
      </c>
      <c r="G782" s="49">
        <f t="shared" si="12"/>
        <v>0</v>
      </c>
    </row>
    <row r="783" spans="1:7" ht="15.6" x14ac:dyDescent="0.3">
      <c r="A783" s="120" t="s">
        <v>142</v>
      </c>
      <c r="B783" s="224" t="s">
        <v>436</v>
      </c>
      <c r="C783" s="115" t="s">
        <v>651</v>
      </c>
      <c r="D783" s="233">
        <v>150000</v>
      </c>
      <c r="E783" s="122">
        <v>0</v>
      </c>
      <c r="F783" s="257">
        <v>150000</v>
      </c>
      <c r="G783" s="49">
        <f t="shared" si="12"/>
        <v>0</v>
      </c>
    </row>
    <row r="784" spans="1:7" ht="15.6" x14ac:dyDescent="0.3">
      <c r="A784" s="116" t="s">
        <v>144</v>
      </c>
      <c r="B784" s="223" t="s">
        <v>807</v>
      </c>
      <c r="C784" s="115" t="s">
        <v>204</v>
      </c>
      <c r="D784" s="233">
        <v>150000</v>
      </c>
      <c r="E784" s="121">
        <v>0</v>
      </c>
      <c r="F784" s="257">
        <v>150000</v>
      </c>
      <c r="G784" s="49">
        <f t="shared" si="12"/>
        <v>0</v>
      </c>
    </row>
    <row r="785" spans="1:7" ht="15.6" x14ac:dyDescent="0.3">
      <c r="A785" s="126" t="s">
        <v>144</v>
      </c>
      <c r="B785" s="225" t="s">
        <v>276</v>
      </c>
      <c r="C785" s="128" t="s">
        <v>651</v>
      </c>
      <c r="D785" s="233">
        <v>144951</v>
      </c>
      <c r="E785" s="121">
        <v>0</v>
      </c>
      <c r="F785" s="257">
        <v>144951</v>
      </c>
      <c r="G785" s="49">
        <f t="shared" si="12"/>
        <v>0</v>
      </c>
    </row>
    <row r="786" spans="1:7" ht="15.6" x14ac:dyDescent="0.3">
      <c r="A786" s="120" t="s">
        <v>142</v>
      </c>
      <c r="B786" s="223" t="s">
        <v>687</v>
      </c>
      <c r="C786" s="120" t="s">
        <v>204</v>
      </c>
      <c r="D786" s="233">
        <v>144263</v>
      </c>
      <c r="E786" s="133">
        <v>0</v>
      </c>
      <c r="F786" s="257">
        <v>144263</v>
      </c>
      <c r="G786" s="49">
        <f t="shared" si="12"/>
        <v>0</v>
      </c>
    </row>
    <row r="787" spans="1:7" ht="15.6" x14ac:dyDescent="0.3">
      <c r="A787" s="128" t="s">
        <v>144</v>
      </c>
      <c r="B787" s="228" t="s">
        <v>443</v>
      </c>
      <c r="C787" s="128" t="s">
        <v>167</v>
      </c>
      <c r="D787" s="233">
        <v>142400</v>
      </c>
      <c r="E787" s="122">
        <v>0</v>
      </c>
      <c r="F787" s="257">
        <v>142400</v>
      </c>
      <c r="G787" s="49">
        <f t="shared" si="12"/>
        <v>0</v>
      </c>
    </row>
    <row r="788" spans="1:7" ht="15.6" x14ac:dyDescent="0.3">
      <c r="A788" s="116" t="s">
        <v>144</v>
      </c>
      <c r="B788" s="230" t="s">
        <v>220</v>
      </c>
      <c r="C788" s="116" t="s">
        <v>204</v>
      </c>
      <c r="D788" s="243">
        <v>141638</v>
      </c>
      <c r="E788" s="117">
        <v>0</v>
      </c>
      <c r="F788" s="259">
        <v>141638</v>
      </c>
      <c r="G788" s="49">
        <f t="shared" si="12"/>
        <v>0</v>
      </c>
    </row>
    <row r="789" spans="1:7" ht="15.6" x14ac:dyDescent="0.3">
      <c r="A789" s="126" t="s">
        <v>144</v>
      </c>
      <c r="B789" s="225" t="s">
        <v>829</v>
      </c>
      <c r="C789" s="128" t="s">
        <v>204</v>
      </c>
      <c r="D789" s="233">
        <v>141600</v>
      </c>
      <c r="E789" s="121">
        <v>84960</v>
      </c>
      <c r="F789" s="257">
        <v>56640</v>
      </c>
      <c r="G789" s="49">
        <f t="shared" si="12"/>
        <v>84960</v>
      </c>
    </row>
    <row r="790" spans="1:7" x14ac:dyDescent="0.3">
      <c r="A790" s="110" t="s">
        <v>142</v>
      </c>
      <c r="B790" s="231" t="s">
        <v>181</v>
      </c>
      <c r="C790" s="111" t="s">
        <v>156</v>
      </c>
      <c r="D790" s="246">
        <v>140000</v>
      </c>
      <c r="E790" s="112">
        <v>0</v>
      </c>
      <c r="F790" s="261">
        <v>140000</v>
      </c>
      <c r="G790" s="49">
        <f t="shared" si="12"/>
        <v>0</v>
      </c>
    </row>
    <row r="791" spans="1:7" ht="15.6" x14ac:dyDescent="0.3">
      <c r="A791" s="116" t="s">
        <v>144</v>
      </c>
      <c r="B791" s="223" t="s">
        <v>470</v>
      </c>
      <c r="C791" s="115" t="s">
        <v>156</v>
      </c>
      <c r="D791" s="233">
        <v>140000</v>
      </c>
      <c r="E791" s="121">
        <v>0</v>
      </c>
      <c r="F791" s="257">
        <v>140000</v>
      </c>
      <c r="G791" s="49">
        <f t="shared" si="12"/>
        <v>0</v>
      </c>
    </row>
    <row r="792" spans="1:7" ht="31.2" x14ac:dyDescent="0.3">
      <c r="A792" s="126" t="s">
        <v>144</v>
      </c>
      <c r="B792" s="225" t="s">
        <v>640</v>
      </c>
      <c r="C792" s="128" t="s">
        <v>651</v>
      </c>
      <c r="D792" s="233">
        <v>139648</v>
      </c>
      <c r="E792" s="121">
        <v>0</v>
      </c>
      <c r="F792" s="257">
        <v>139648</v>
      </c>
      <c r="G792" s="49">
        <f t="shared" si="12"/>
        <v>0</v>
      </c>
    </row>
    <row r="793" spans="1:7" ht="31.2" x14ac:dyDescent="0.3">
      <c r="A793" s="126" t="s">
        <v>144</v>
      </c>
      <c r="B793" s="225" t="s">
        <v>556</v>
      </c>
      <c r="C793" s="128" t="s">
        <v>190</v>
      </c>
      <c r="D793" s="233">
        <v>137811</v>
      </c>
      <c r="E793" s="121">
        <v>0</v>
      </c>
      <c r="F793" s="257">
        <v>137811</v>
      </c>
      <c r="G793" s="49">
        <f t="shared" si="12"/>
        <v>0</v>
      </c>
    </row>
    <row r="794" spans="1:7" ht="15.6" x14ac:dyDescent="0.3">
      <c r="A794" s="126" t="s">
        <v>144</v>
      </c>
      <c r="B794" s="225" t="s">
        <v>273</v>
      </c>
      <c r="C794" s="128" t="s">
        <v>651</v>
      </c>
      <c r="D794" s="233">
        <v>137221</v>
      </c>
      <c r="E794" s="121">
        <v>0</v>
      </c>
      <c r="F794" s="257">
        <v>137221</v>
      </c>
      <c r="G794" s="49">
        <f t="shared" si="12"/>
        <v>0</v>
      </c>
    </row>
    <row r="795" spans="1:7" ht="15.6" x14ac:dyDescent="0.3">
      <c r="A795" s="132" t="s">
        <v>144</v>
      </c>
      <c r="B795" s="223" t="s">
        <v>399</v>
      </c>
      <c r="C795" s="120" t="s">
        <v>202</v>
      </c>
      <c r="D795" s="233">
        <v>135000</v>
      </c>
      <c r="E795" s="121">
        <v>0</v>
      </c>
      <c r="F795" s="257">
        <v>135000</v>
      </c>
      <c r="G795" s="49">
        <f t="shared" si="12"/>
        <v>0</v>
      </c>
    </row>
    <row r="796" spans="1:7" ht="31.2" x14ac:dyDescent="0.3">
      <c r="A796" s="132" t="s">
        <v>144</v>
      </c>
      <c r="B796" s="223" t="s">
        <v>378</v>
      </c>
      <c r="C796" s="120" t="s">
        <v>190</v>
      </c>
      <c r="D796" s="233">
        <v>132097</v>
      </c>
      <c r="E796" s="121">
        <v>0</v>
      </c>
      <c r="F796" s="257">
        <v>132097</v>
      </c>
      <c r="G796" s="49">
        <f t="shared" si="12"/>
        <v>0</v>
      </c>
    </row>
    <row r="797" spans="1:7" ht="15.6" x14ac:dyDescent="0.3">
      <c r="A797" s="132" t="s">
        <v>144</v>
      </c>
      <c r="B797" s="223" t="s">
        <v>588</v>
      </c>
      <c r="C797" s="123" t="s">
        <v>190</v>
      </c>
      <c r="D797" s="233">
        <v>132000</v>
      </c>
      <c r="E797" s="121">
        <v>0</v>
      </c>
      <c r="F797" s="257">
        <v>132000</v>
      </c>
      <c r="G797" s="49">
        <f t="shared" si="12"/>
        <v>0</v>
      </c>
    </row>
    <row r="798" spans="1:7" ht="15.6" x14ac:dyDescent="0.3">
      <c r="A798" s="126" t="s">
        <v>144</v>
      </c>
      <c r="B798" s="225" t="s">
        <v>234</v>
      </c>
      <c r="C798" s="128" t="s">
        <v>190</v>
      </c>
      <c r="D798" s="233">
        <v>131760</v>
      </c>
      <c r="E798" s="121">
        <v>0</v>
      </c>
      <c r="F798" s="257"/>
      <c r="G798" s="49">
        <f t="shared" si="12"/>
        <v>131760</v>
      </c>
    </row>
    <row r="799" spans="1:7" ht="15.6" x14ac:dyDescent="0.3">
      <c r="A799" s="126" t="s">
        <v>144</v>
      </c>
      <c r="B799" s="225" t="s">
        <v>257</v>
      </c>
      <c r="C799" s="128" t="s">
        <v>651</v>
      </c>
      <c r="D799" s="233">
        <v>130800</v>
      </c>
      <c r="E799" s="121">
        <v>0</v>
      </c>
      <c r="F799" s="257">
        <v>130800</v>
      </c>
      <c r="G799" s="49">
        <f t="shared" si="12"/>
        <v>0</v>
      </c>
    </row>
    <row r="800" spans="1:7" ht="15.6" x14ac:dyDescent="0.3">
      <c r="A800" s="126" t="s">
        <v>144</v>
      </c>
      <c r="B800" s="234" t="s">
        <v>329</v>
      </c>
      <c r="C800" s="128" t="s">
        <v>651</v>
      </c>
      <c r="D800" s="233">
        <v>130000</v>
      </c>
      <c r="E800" s="121">
        <v>0</v>
      </c>
      <c r="F800" s="257">
        <v>130000</v>
      </c>
      <c r="G800" s="49">
        <f t="shared" si="12"/>
        <v>0</v>
      </c>
    </row>
    <row r="801" spans="1:7" ht="31.2" x14ac:dyDescent="0.3">
      <c r="A801" s="132" t="s">
        <v>144</v>
      </c>
      <c r="B801" s="223" t="s">
        <v>392</v>
      </c>
      <c r="C801" s="120" t="s">
        <v>202</v>
      </c>
      <c r="D801" s="233">
        <v>130000</v>
      </c>
      <c r="E801" s="121">
        <v>0</v>
      </c>
      <c r="F801" s="257">
        <v>130000</v>
      </c>
      <c r="G801" s="49">
        <f t="shared" si="12"/>
        <v>0</v>
      </c>
    </row>
    <row r="802" spans="1:7" ht="31.2" x14ac:dyDescent="0.3">
      <c r="A802" s="126" t="s">
        <v>144</v>
      </c>
      <c r="B802" s="225" t="s">
        <v>310</v>
      </c>
      <c r="C802" s="128" t="s">
        <v>190</v>
      </c>
      <c r="D802" s="233">
        <v>128000</v>
      </c>
      <c r="E802" s="121">
        <v>0</v>
      </c>
      <c r="F802" s="257"/>
      <c r="G802" s="49">
        <f t="shared" si="12"/>
        <v>128000</v>
      </c>
    </row>
    <row r="803" spans="1:7" ht="31.2" x14ac:dyDescent="0.3">
      <c r="A803" s="126" t="s">
        <v>144</v>
      </c>
      <c r="B803" s="225" t="s">
        <v>311</v>
      </c>
      <c r="C803" s="128" t="s">
        <v>190</v>
      </c>
      <c r="D803" s="233">
        <v>128000</v>
      </c>
      <c r="E803" s="121">
        <v>0</v>
      </c>
      <c r="F803" s="257"/>
      <c r="G803" s="49">
        <f t="shared" si="12"/>
        <v>128000</v>
      </c>
    </row>
    <row r="804" spans="1:7" ht="31.2" x14ac:dyDescent="0.3">
      <c r="A804" s="126" t="s">
        <v>144</v>
      </c>
      <c r="B804" s="225" t="s">
        <v>313</v>
      </c>
      <c r="C804" s="128" t="s">
        <v>190</v>
      </c>
      <c r="D804" s="233">
        <v>128000</v>
      </c>
      <c r="E804" s="121">
        <v>0</v>
      </c>
      <c r="F804" s="257"/>
      <c r="G804" s="49">
        <f t="shared" si="12"/>
        <v>128000</v>
      </c>
    </row>
    <row r="805" spans="1:7" ht="31.2" x14ac:dyDescent="0.3">
      <c r="A805" s="126" t="s">
        <v>144</v>
      </c>
      <c r="B805" s="225" t="s">
        <v>314</v>
      </c>
      <c r="C805" s="128" t="s">
        <v>190</v>
      </c>
      <c r="D805" s="233">
        <v>128000</v>
      </c>
      <c r="E805" s="121">
        <v>0</v>
      </c>
      <c r="F805" s="257"/>
      <c r="G805" s="49">
        <f t="shared" si="12"/>
        <v>128000</v>
      </c>
    </row>
    <row r="806" spans="1:7" ht="31.2" x14ac:dyDescent="0.3">
      <c r="A806" s="126" t="s">
        <v>144</v>
      </c>
      <c r="B806" s="225" t="s">
        <v>315</v>
      </c>
      <c r="C806" s="128" t="s">
        <v>190</v>
      </c>
      <c r="D806" s="233">
        <v>128000</v>
      </c>
      <c r="E806" s="121">
        <v>0</v>
      </c>
      <c r="F806" s="257"/>
      <c r="G806" s="49">
        <f t="shared" si="12"/>
        <v>128000</v>
      </c>
    </row>
    <row r="807" spans="1:7" ht="15.6" x14ac:dyDescent="0.3">
      <c r="A807" s="132" t="s">
        <v>144</v>
      </c>
      <c r="B807" s="223" t="s">
        <v>401</v>
      </c>
      <c r="C807" s="120" t="s">
        <v>190</v>
      </c>
      <c r="D807" s="233">
        <v>127680</v>
      </c>
      <c r="E807" s="121">
        <v>0</v>
      </c>
      <c r="F807" s="257">
        <v>127680</v>
      </c>
      <c r="G807" s="49">
        <f t="shared" si="12"/>
        <v>0</v>
      </c>
    </row>
    <row r="808" spans="1:7" ht="31.2" x14ac:dyDescent="0.3">
      <c r="A808" s="120" t="s">
        <v>144</v>
      </c>
      <c r="B808" s="223" t="s">
        <v>496</v>
      </c>
      <c r="C808" s="120" t="s">
        <v>651</v>
      </c>
      <c r="D808" s="233">
        <v>125877</v>
      </c>
      <c r="E808" s="133">
        <v>0</v>
      </c>
      <c r="F808" s="257">
        <v>125877</v>
      </c>
      <c r="G808" s="49">
        <f t="shared" si="12"/>
        <v>0</v>
      </c>
    </row>
    <row r="809" spans="1:7" ht="15.6" x14ac:dyDescent="0.3">
      <c r="A809" s="126" t="s">
        <v>144</v>
      </c>
      <c r="B809" s="225" t="s">
        <v>808</v>
      </c>
      <c r="C809" s="128" t="s">
        <v>651</v>
      </c>
      <c r="D809" s="233">
        <v>123600</v>
      </c>
      <c r="E809" s="121">
        <v>0</v>
      </c>
      <c r="F809" s="257">
        <v>123600</v>
      </c>
      <c r="G809" s="49">
        <f t="shared" si="12"/>
        <v>0</v>
      </c>
    </row>
    <row r="810" spans="1:7" ht="15.6" x14ac:dyDescent="0.3">
      <c r="A810" s="125" t="s">
        <v>142</v>
      </c>
      <c r="B810" s="223" t="s">
        <v>695</v>
      </c>
      <c r="C810" s="129" t="s">
        <v>425</v>
      </c>
      <c r="D810" s="233">
        <v>122995.91735999999</v>
      </c>
      <c r="E810" s="121">
        <v>0</v>
      </c>
      <c r="F810" s="257">
        <v>122995.91735999999</v>
      </c>
      <c r="G810" s="49">
        <f t="shared" si="12"/>
        <v>0</v>
      </c>
    </row>
    <row r="811" spans="1:7" ht="15.6" x14ac:dyDescent="0.3">
      <c r="A811" s="126" t="s">
        <v>144</v>
      </c>
      <c r="B811" s="225" t="s">
        <v>274</v>
      </c>
      <c r="C811" s="128" t="s">
        <v>651</v>
      </c>
      <c r="D811" s="233">
        <v>122365</v>
      </c>
      <c r="E811" s="121">
        <v>0</v>
      </c>
      <c r="F811" s="257">
        <v>122365</v>
      </c>
      <c r="G811" s="49">
        <f t="shared" si="12"/>
        <v>0</v>
      </c>
    </row>
    <row r="812" spans="1:7" ht="15.6" x14ac:dyDescent="0.3">
      <c r="A812" s="116" t="s">
        <v>144</v>
      </c>
      <c r="B812" s="230" t="s">
        <v>198</v>
      </c>
      <c r="C812" s="123" t="s">
        <v>651</v>
      </c>
      <c r="D812" s="233">
        <v>120044</v>
      </c>
      <c r="E812" s="121">
        <v>0</v>
      </c>
      <c r="F812" s="257">
        <v>120044</v>
      </c>
      <c r="G812" s="49">
        <f t="shared" si="12"/>
        <v>0</v>
      </c>
    </row>
    <row r="813" spans="1:7" x14ac:dyDescent="0.3">
      <c r="A813" s="110" t="s">
        <v>142</v>
      </c>
      <c r="B813" s="231" t="s">
        <v>811</v>
      </c>
      <c r="C813" s="111" t="s">
        <v>167</v>
      </c>
      <c r="D813" s="246">
        <v>120000</v>
      </c>
      <c r="E813" s="112">
        <v>0</v>
      </c>
      <c r="F813" s="261">
        <v>120000</v>
      </c>
      <c r="G813" s="49">
        <f t="shared" si="12"/>
        <v>0</v>
      </c>
    </row>
    <row r="814" spans="1:7" ht="31.2" x14ac:dyDescent="0.3">
      <c r="A814" s="116" t="s">
        <v>144</v>
      </c>
      <c r="B814" s="222" t="s">
        <v>572</v>
      </c>
      <c r="C814" s="115" t="s">
        <v>190</v>
      </c>
      <c r="D814" s="243">
        <v>120000</v>
      </c>
      <c r="E814" s="117">
        <v>0</v>
      </c>
      <c r="F814" s="259">
        <v>120000</v>
      </c>
      <c r="G814" s="49">
        <f t="shared" si="12"/>
        <v>0</v>
      </c>
    </row>
    <row r="815" spans="1:7" ht="15.6" x14ac:dyDescent="0.3">
      <c r="A815" s="126" t="s">
        <v>144</v>
      </c>
      <c r="B815" s="225" t="s">
        <v>235</v>
      </c>
      <c r="C815" s="128" t="s">
        <v>202</v>
      </c>
      <c r="D815" s="233">
        <v>120000</v>
      </c>
      <c r="E815" s="121">
        <v>0</v>
      </c>
      <c r="F815" s="257">
        <v>120000</v>
      </c>
      <c r="G815" s="49">
        <f t="shared" si="12"/>
        <v>0</v>
      </c>
    </row>
    <row r="816" spans="1:7" ht="31.2" x14ac:dyDescent="0.3">
      <c r="A816" s="126" t="s">
        <v>144</v>
      </c>
      <c r="B816" s="225" t="s">
        <v>812</v>
      </c>
      <c r="C816" s="128" t="s">
        <v>651</v>
      </c>
      <c r="D816" s="233">
        <v>120000</v>
      </c>
      <c r="E816" s="121">
        <v>0</v>
      </c>
      <c r="F816" s="257">
        <v>120000</v>
      </c>
      <c r="G816" s="49">
        <f t="shared" si="12"/>
        <v>0</v>
      </c>
    </row>
    <row r="817" spans="1:7" ht="15.6" x14ac:dyDescent="0.3">
      <c r="A817" s="120" t="s">
        <v>142</v>
      </c>
      <c r="B817" s="223" t="s">
        <v>503</v>
      </c>
      <c r="C817" s="120" t="s">
        <v>148</v>
      </c>
      <c r="D817" s="233">
        <v>120000</v>
      </c>
      <c r="E817" s="133">
        <v>0</v>
      </c>
      <c r="F817" s="257">
        <v>120000</v>
      </c>
      <c r="G817" s="49">
        <f t="shared" si="12"/>
        <v>0</v>
      </c>
    </row>
    <row r="818" spans="1:7" ht="31.2" x14ac:dyDescent="0.3">
      <c r="A818" s="132" t="s">
        <v>144</v>
      </c>
      <c r="B818" s="223" t="s">
        <v>574</v>
      </c>
      <c r="C818" s="120" t="s">
        <v>190</v>
      </c>
      <c r="D818" s="233">
        <v>120000</v>
      </c>
      <c r="E818" s="121">
        <v>0</v>
      </c>
      <c r="F818" s="257"/>
      <c r="G818" s="49">
        <f t="shared" si="12"/>
        <v>120000</v>
      </c>
    </row>
    <row r="819" spans="1:7" ht="15.6" x14ac:dyDescent="0.3">
      <c r="A819" s="125" t="s">
        <v>142</v>
      </c>
      <c r="B819" s="223" t="s">
        <v>698</v>
      </c>
      <c r="C819" s="129" t="s">
        <v>425</v>
      </c>
      <c r="D819" s="233">
        <v>119609.82119999999</v>
      </c>
      <c r="E819" s="121">
        <v>0</v>
      </c>
      <c r="F819" s="257">
        <v>119609.82119999999</v>
      </c>
      <c r="G819" s="49">
        <f t="shared" si="12"/>
        <v>0</v>
      </c>
    </row>
    <row r="820" spans="1:7" ht="15.6" x14ac:dyDescent="0.3">
      <c r="A820" s="132" t="s">
        <v>144</v>
      </c>
      <c r="B820" s="223" t="s">
        <v>395</v>
      </c>
      <c r="C820" s="120" t="s">
        <v>202</v>
      </c>
      <c r="D820" s="233">
        <v>115000</v>
      </c>
      <c r="E820" s="121">
        <v>0</v>
      </c>
      <c r="F820" s="257">
        <v>115000</v>
      </c>
      <c r="G820" s="49">
        <f t="shared" si="12"/>
        <v>0</v>
      </c>
    </row>
    <row r="821" spans="1:7" ht="31.2" x14ac:dyDescent="0.3">
      <c r="A821" s="132" t="s">
        <v>144</v>
      </c>
      <c r="B821" s="223" t="s">
        <v>396</v>
      </c>
      <c r="C821" s="120" t="s">
        <v>190</v>
      </c>
      <c r="D821" s="233">
        <v>114080</v>
      </c>
      <c r="E821" s="121">
        <v>0</v>
      </c>
      <c r="F821" s="257">
        <v>114080</v>
      </c>
      <c r="G821" s="49">
        <f t="shared" si="12"/>
        <v>0</v>
      </c>
    </row>
    <row r="822" spans="1:7" ht="15.6" x14ac:dyDescent="0.3">
      <c r="A822" s="126" t="s">
        <v>144</v>
      </c>
      <c r="B822" s="225" t="s">
        <v>271</v>
      </c>
      <c r="C822" s="128" t="s">
        <v>651</v>
      </c>
      <c r="D822" s="233">
        <v>113214</v>
      </c>
      <c r="E822" s="121">
        <v>0</v>
      </c>
      <c r="F822" s="257">
        <v>113214</v>
      </c>
      <c r="G822" s="49">
        <f t="shared" si="12"/>
        <v>0</v>
      </c>
    </row>
    <row r="823" spans="1:7" ht="15.6" x14ac:dyDescent="0.3">
      <c r="A823" s="126" t="s">
        <v>144</v>
      </c>
      <c r="B823" s="225" t="s">
        <v>263</v>
      </c>
      <c r="C823" s="128" t="s">
        <v>651</v>
      </c>
      <c r="D823" s="233">
        <v>112781</v>
      </c>
      <c r="E823" s="121">
        <v>0</v>
      </c>
      <c r="F823" s="257">
        <v>112781</v>
      </c>
      <c r="G823" s="49">
        <f t="shared" si="12"/>
        <v>0</v>
      </c>
    </row>
    <row r="824" spans="1:7" ht="15.6" x14ac:dyDescent="0.3">
      <c r="A824" s="126" t="s">
        <v>144</v>
      </c>
      <c r="B824" s="225" t="s">
        <v>292</v>
      </c>
      <c r="C824" s="128" t="s">
        <v>651</v>
      </c>
      <c r="D824" s="233">
        <v>112154</v>
      </c>
      <c r="E824" s="121">
        <v>0</v>
      </c>
      <c r="F824" s="257">
        <v>112154</v>
      </c>
      <c r="G824" s="49">
        <f t="shared" si="12"/>
        <v>0</v>
      </c>
    </row>
    <row r="825" spans="1:7" ht="15.6" x14ac:dyDescent="0.3">
      <c r="A825" s="132" t="s">
        <v>144</v>
      </c>
      <c r="B825" s="223" t="s">
        <v>410</v>
      </c>
      <c r="C825" s="120" t="s">
        <v>409</v>
      </c>
      <c r="D825" s="233">
        <v>110970</v>
      </c>
      <c r="E825" s="121">
        <v>0</v>
      </c>
      <c r="F825" s="257">
        <v>110970</v>
      </c>
      <c r="G825" s="49">
        <f t="shared" si="12"/>
        <v>0</v>
      </c>
    </row>
    <row r="826" spans="1:7" ht="31.2" x14ac:dyDescent="0.3">
      <c r="A826" s="125" t="s">
        <v>144</v>
      </c>
      <c r="B826" s="223" t="s">
        <v>569</v>
      </c>
      <c r="C826" s="120" t="s">
        <v>190</v>
      </c>
      <c r="D826" s="233">
        <v>110946</v>
      </c>
      <c r="E826" s="121">
        <v>0</v>
      </c>
      <c r="F826" s="257">
        <v>110946</v>
      </c>
      <c r="G826" s="49">
        <f t="shared" si="12"/>
        <v>0</v>
      </c>
    </row>
    <row r="827" spans="1:7" ht="15.6" x14ac:dyDescent="0.3">
      <c r="A827" s="120" t="s">
        <v>142</v>
      </c>
      <c r="B827" s="224" t="s">
        <v>722</v>
      </c>
      <c r="C827" s="115" t="s">
        <v>328</v>
      </c>
      <c r="D827" s="233">
        <v>110000</v>
      </c>
      <c r="E827" s="122">
        <v>0</v>
      </c>
      <c r="F827" s="257">
        <v>110000</v>
      </c>
      <c r="G827" s="49">
        <f t="shared" si="12"/>
        <v>0</v>
      </c>
    </row>
    <row r="828" spans="1:7" ht="31.2" x14ac:dyDescent="0.3">
      <c r="A828" s="126" t="s">
        <v>144</v>
      </c>
      <c r="B828" s="225" t="s">
        <v>308</v>
      </c>
      <c r="C828" s="128" t="s">
        <v>190</v>
      </c>
      <c r="D828" s="233">
        <v>108000</v>
      </c>
      <c r="E828" s="121">
        <v>0</v>
      </c>
      <c r="F828" s="257"/>
      <c r="G828" s="49">
        <f t="shared" si="12"/>
        <v>108000</v>
      </c>
    </row>
    <row r="829" spans="1:7" ht="31.2" x14ac:dyDescent="0.3">
      <c r="A829" s="126" t="s">
        <v>144</v>
      </c>
      <c r="B829" s="225" t="s">
        <v>309</v>
      </c>
      <c r="C829" s="128" t="s">
        <v>190</v>
      </c>
      <c r="D829" s="233">
        <v>108000</v>
      </c>
      <c r="E829" s="121">
        <v>0</v>
      </c>
      <c r="F829" s="257"/>
      <c r="G829" s="49">
        <f t="shared" si="12"/>
        <v>108000</v>
      </c>
    </row>
    <row r="830" spans="1:7" ht="31.2" x14ac:dyDescent="0.3">
      <c r="A830" s="126" t="s">
        <v>144</v>
      </c>
      <c r="B830" s="225" t="s">
        <v>316</v>
      </c>
      <c r="C830" s="128" t="s">
        <v>190</v>
      </c>
      <c r="D830" s="233">
        <v>108000</v>
      </c>
      <c r="E830" s="121">
        <v>0</v>
      </c>
      <c r="F830" s="257"/>
      <c r="G830" s="49">
        <f t="shared" si="12"/>
        <v>108000</v>
      </c>
    </row>
    <row r="831" spans="1:7" ht="15.6" x14ac:dyDescent="0.3">
      <c r="A831" s="116" t="s">
        <v>144</v>
      </c>
      <c r="B831" s="223" t="s">
        <v>716</v>
      </c>
      <c r="C831" s="115" t="s">
        <v>190</v>
      </c>
      <c r="D831" s="233">
        <v>107114</v>
      </c>
      <c r="E831" s="121">
        <v>56481</v>
      </c>
      <c r="F831" s="257">
        <v>50633</v>
      </c>
      <c r="G831" s="49">
        <f t="shared" si="12"/>
        <v>56481</v>
      </c>
    </row>
    <row r="832" spans="1:7" ht="15.6" x14ac:dyDescent="0.3">
      <c r="A832" s="120" t="s">
        <v>142</v>
      </c>
      <c r="B832" s="223" t="s">
        <v>589</v>
      </c>
      <c r="C832" s="120" t="s">
        <v>190</v>
      </c>
      <c r="D832" s="233">
        <v>106843</v>
      </c>
      <c r="E832" s="133">
        <v>0</v>
      </c>
      <c r="F832" s="257"/>
      <c r="G832" s="49">
        <f t="shared" si="12"/>
        <v>106843</v>
      </c>
    </row>
    <row r="833" spans="1:7" ht="15.6" x14ac:dyDescent="0.3">
      <c r="A833" s="126" t="s">
        <v>144</v>
      </c>
      <c r="B833" s="225" t="s">
        <v>247</v>
      </c>
      <c r="C833" s="128" t="s">
        <v>190</v>
      </c>
      <c r="D833" s="233">
        <v>105364</v>
      </c>
      <c r="E833" s="121">
        <v>0</v>
      </c>
      <c r="F833" s="257">
        <v>105364</v>
      </c>
      <c r="G833" s="49">
        <f t="shared" si="12"/>
        <v>0</v>
      </c>
    </row>
    <row r="834" spans="1:7" ht="15.6" x14ac:dyDescent="0.3">
      <c r="A834" s="126" t="s">
        <v>144</v>
      </c>
      <c r="B834" s="225" t="s">
        <v>293</v>
      </c>
      <c r="C834" s="128" t="s">
        <v>651</v>
      </c>
      <c r="D834" s="233">
        <v>101970</v>
      </c>
      <c r="E834" s="121">
        <v>82535</v>
      </c>
      <c r="F834" s="257">
        <v>19435</v>
      </c>
      <c r="G834" s="49">
        <f t="shared" si="12"/>
        <v>82535</v>
      </c>
    </row>
    <row r="835" spans="1:7" ht="31.2" x14ac:dyDescent="0.3">
      <c r="A835" s="132" t="s">
        <v>144</v>
      </c>
      <c r="B835" s="223" t="s">
        <v>405</v>
      </c>
      <c r="C835" s="120" t="s">
        <v>202</v>
      </c>
      <c r="D835" s="233">
        <v>100000</v>
      </c>
      <c r="E835" s="121">
        <v>0</v>
      </c>
      <c r="F835" s="257">
        <v>100000</v>
      </c>
      <c r="G835" s="49">
        <f t="shared" si="12"/>
        <v>0</v>
      </c>
    </row>
    <row r="836" spans="1:7" ht="15.6" x14ac:dyDescent="0.3">
      <c r="A836" s="125" t="s">
        <v>142</v>
      </c>
      <c r="B836" s="223" t="s">
        <v>411</v>
      </c>
      <c r="C836" s="129" t="s">
        <v>148</v>
      </c>
      <c r="D836" s="244">
        <v>100000</v>
      </c>
      <c r="E836" s="121">
        <v>0</v>
      </c>
      <c r="F836" s="257">
        <v>100000</v>
      </c>
      <c r="G836" s="49">
        <f t="shared" ref="G836:G899" si="13">D836-F836</f>
        <v>0</v>
      </c>
    </row>
    <row r="837" spans="1:7" ht="15.6" x14ac:dyDescent="0.3">
      <c r="A837" s="125" t="s">
        <v>142</v>
      </c>
      <c r="B837" s="223" t="s">
        <v>813</v>
      </c>
      <c r="C837" s="129" t="s">
        <v>148</v>
      </c>
      <c r="D837" s="244">
        <v>100000</v>
      </c>
      <c r="E837" s="121">
        <v>0</v>
      </c>
      <c r="F837" s="257">
        <v>100000</v>
      </c>
      <c r="G837" s="49">
        <f t="shared" si="13"/>
        <v>0</v>
      </c>
    </row>
    <row r="838" spans="1:7" ht="15.6" x14ac:dyDescent="0.3">
      <c r="A838" s="125" t="s">
        <v>142</v>
      </c>
      <c r="B838" s="223" t="s">
        <v>429</v>
      </c>
      <c r="C838" s="129" t="s">
        <v>425</v>
      </c>
      <c r="D838" s="233">
        <v>100000</v>
      </c>
      <c r="E838" s="121">
        <v>0</v>
      </c>
      <c r="F838" s="257">
        <v>100000</v>
      </c>
      <c r="G838" s="49">
        <f t="shared" si="13"/>
        <v>0</v>
      </c>
    </row>
    <row r="839" spans="1:7" ht="15.6" x14ac:dyDescent="0.3">
      <c r="A839" s="125" t="s">
        <v>142</v>
      </c>
      <c r="B839" s="223" t="s">
        <v>430</v>
      </c>
      <c r="C839" s="129" t="s">
        <v>425</v>
      </c>
      <c r="D839" s="233">
        <v>100000</v>
      </c>
      <c r="E839" s="121">
        <v>0</v>
      </c>
      <c r="F839" s="257">
        <v>100000</v>
      </c>
      <c r="G839" s="49">
        <f t="shared" si="13"/>
        <v>0</v>
      </c>
    </row>
    <row r="840" spans="1:7" ht="15.6" x14ac:dyDescent="0.3">
      <c r="A840" s="141" t="s">
        <v>144</v>
      </c>
      <c r="B840" s="228" t="s">
        <v>814</v>
      </c>
      <c r="C840" s="141" t="s">
        <v>202</v>
      </c>
      <c r="D840" s="233">
        <v>100000</v>
      </c>
      <c r="E840" s="122">
        <v>0</v>
      </c>
      <c r="F840" s="257">
        <v>100000</v>
      </c>
      <c r="G840" s="49">
        <f t="shared" si="13"/>
        <v>0</v>
      </c>
    </row>
    <row r="841" spans="1:7" ht="15.6" x14ac:dyDescent="0.3">
      <c r="A841" s="128" t="s">
        <v>144</v>
      </c>
      <c r="B841" s="228" t="s">
        <v>438</v>
      </c>
      <c r="C841" s="128" t="s">
        <v>202</v>
      </c>
      <c r="D841" s="233">
        <v>100000</v>
      </c>
      <c r="E841" s="122">
        <v>0</v>
      </c>
      <c r="F841" s="257">
        <v>100000</v>
      </c>
      <c r="G841" s="49">
        <f t="shared" si="13"/>
        <v>0</v>
      </c>
    </row>
    <row r="842" spans="1:7" ht="15.6" x14ac:dyDescent="0.3">
      <c r="A842" s="124" t="s">
        <v>144</v>
      </c>
      <c r="B842" s="223" t="s">
        <v>815</v>
      </c>
      <c r="C842" s="123" t="s">
        <v>202</v>
      </c>
      <c r="D842" s="233">
        <v>100000</v>
      </c>
      <c r="E842" s="121">
        <v>0</v>
      </c>
      <c r="F842" s="257">
        <v>100000</v>
      </c>
      <c r="G842" s="49">
        <f t="shared" si="13"/>
        <v>0</v>
      </c>
    </row>
    <row r="843" spans="1:7" ht="15.6" x14ac:dyDescent="0.3">
      <c r="A843" s="124" t="s">
        <v>144</v>
      </c>
      <c r="B843" s="223" t="s">
        <v>816</v>
      </c>
      <c r="C843" s="123" t="s">
        <v>202</v>
      </c>
      <c r="D843" s="233">
        <v>100000</v>
      </c>
      <c r="E843" s="121">
        <v>0</v>
      </c>
      <c r="F843" s="257">
        <v>100000</v>
      </c>
      <c r="G843" s="49">
        <f t="shared" si="13"/>
        <v>0</v>
      </c>
    </row>
    <row r="844" spans="1:7" ht="15.6" x14ac:dyDescent="0.3">
      <c r="A844" s="120" t="s">
        <v>144</v>
      </c>
      <c r="B844" s="223" t="s">
        <v>817</v>
      </c>
      <c r="C844" s="120" t="s">
        <v>148</v>
      </c>
      <c r="D844" s="233">
        <v>100000</v>
      </c>
      <c r="E844" s="121">
        <v>0</v>
      </c>
      <c r="F844" s="257">
        <v>100000</v>
      </c>
      <c r="G844" s="49">
        <f t="shared" si="13"/>
        <v>0</v>
      </c>
    </row>
    <row r="845" spans="1:7" ht="15.6" x14ac:dyDescent="0.3">
      <c r="A845" s="120" t="s">
        <v>142</v>
      </c>
      <c r="B845" s="223" t="s">
        <v>957</v>
      </c>
      <c r="C845" s="120" t="s">
        <v>190</v>
      </c>
      <c r="D845" s="233">
        <v>98640</v>
      </c>
      <c r="E845" s="133">
        <v>0</v>
      </c>
      <c r="F845" s="257"/>
      <c r="G845" s="49">
        <f t="shared" si="13"/>
        <v>98640</v>
      </c>
    </row>
    <row r="846" spans="1:7" ht="31.2" x14ac:dyDescent="0.3">
      <c r="A846" s="132" t="s">
        <v>144</v>
      </c>
      <c r="B846" s="223" t="s">
        <v>566</v>
      </c>
      <c r="C846" s="123" t="s">
        <v>190</v>
      </c>
      <c r="D846" s="233">
        <v>98000</v>
      </c>
      <c r="E846" s="121">
        <v>0</v>
      </c>
      <c r="F846" s="257">
        <v>98000</v>
      </c>
      <c r="G846" s="49">
        <f t="shared" si="13"/>
        <v>0</v>
      </c>
    </row>
    <row r="847" spans="1:7" ht="15.6" x14ac:dyDescent="0.3">
      <c r="A847" s="120" t="s">
        <v>142</v>
      </c>
      <c r="B847" s="223" t="s">
        <v>495</v>
      </c>
      <c r="C847" s="120" t="s">
        <v>190</v>
      </c>
      <c r="D847" s="233">
        <v>97570</v>
      </c>
      <c r="E847" s="133">
        <v>0</v>
      </c>
      <c r="F847" s="257">
        <v>97570</v>
      </c>
      <c r="G847" s="49">
        <f t="shared" si="13"/>
        <v>0</v>
      </c>
    </row>
    <row r="848" spans="1:7" ht="15.6" x14ac:dyDescent="0.3">
      <c r="A848" s="154" t="s">
        <v>144</v>
      </c>
      <c r="B848" s="225" t="s">
        <v>283</v>
      </c>
      <c r="C848" s="128" t="s">
        <v>651</v>
      </c>
      <c r="D848" s="233">
        <v>96767</v>
      </c>
      <c r="E848" s="121">
        <v>0</v>
      </c>
      <c r="F848" s="257">
        <v>96767</v>
      </c>
      <c r="G848" s="49">
        <f t="shared" si="13"/>
        <v>0</v>
      </c>
    </row>
    <row r="849" spans="1:7" ht="31.2" x14ac:dyDescent="0.3">
      <c r="A849" s="149" t="s">
        <v>142</v>
      </c>
      <c r="B849" s="222" t="s">
        <v>207</v>
      </c>
      <c r="C849" s="126" t="s">
        <v>651</v>
      </c>
      <c r="D849" s="243">
        <v>96621</v>
      </c>
      <c r="E849" s="117">
        <v>0</v>
      </c>
      <c r="F849" s="259">
        <v>96621</v>
      </c>
      <c r="G849" s="49">
        <f t="shared" si="13"/>
        <v>0</v>
      </c>
    </row>
    <row r="850" spans="1:7" ht="15.6" x14ac:dyDescent="0.3">
      <c r="A850" s="154" t="s">
        <v>144</v>
      </c>
      <c r="B850" s="225" t="s">
        <v>290</v>
      </c>
      <c r="C850" s="128" t="s">
        <v>651</v>
      </c>
      <c r="D850" s="233">
        <v>95383</v>
      </c>
      <c r="E850" s="121">
        <v>0</v>
      </c>
      <c r="F850" s="257">
        <v>95383</v>
      </c>
      <c r="G850" s="49">
        <f t="shared" si="13"/>
        <v>0</v>
      </c>
    </row>
    <row r="851" spans="1:7" ht="31.2" x14ac:dyDescent="0.3">
      <c r="A851" s="149" t="s">
        <v>144</v>
      </c>
      <c r="B851" s="223" t="s">
        <v>620</v>
      </c>
      <c r="C851" s="115" t="s">
        <v>190</v>
      </c>
      <c r="D851" s="233">
        <v>95229</v>
      </c>
      <c r="E851" s="121">
        <v>0</v>
      </c>
      <c r="F851" s="257">
        <v>95229</v>
      </c>
      <c r="G851" s="49">
        <f t="shared" si="13"/>
        <v>0</v>
      </c>
    </row>
    <row r="852" spans="1:7" ht="31.2" x14ac:dyDescent="0.3">
      <c r="A852" s="154" t="s">
        <v>144</v>
      </c>
      <c r="B852" s="225" t="s">
        <v>818</v>
      </c>
      <c r="C852" s="128" t="s">
        <v>651</v>
      </c>
      <c r="D852" s="233">
        <v>94800</v>
      </c>
      <c r="E852" s="121">
        <v>0</v>
      </c>
      <c r="F852" s="257">
        <v>94800</v>
      </c>
      <c r="G852" s="49">
        <f t="shared" si="13"/>
        <v>0</v>
      </c>
    </row>
    <row r="853" spans="1:7" ht="31.2" x14ac:dyDescent="0.3">
      <c r="A853" s="154" t="s">
        <v>144</v>
      </c>
      <c r="B853" s="225" t="s">
        <v>230</v>
      </c>
      <c r="C853" s="128" t="s">
        <v>190</v>
      </c>
      <c r="D853" s="233">
        <v>92867</v>
      </c>
      <c r="E853" s="121">
        <v>0</v>
      </c>
      <c r="F853" s="257">
        <v>92867</v>
      </c>
      <c r="G853" s="49">
        <f t="shared" si="13"/>
        <v>0</v>
      </c>
    </row>
    <row r="854" spans="1:7" ht="15.6" x14ac:dyDescent="0.3">
      <c r="A854" s="134" t="s">
        <v>144</v>
      </c>
      <c r="B854" s="223" t="s">
        <v>819</v>
      </c>
      <c r="C854" s="120" t="s">
        <v>651</v>
      </c>
      <c r="D854" s="233">
        <v>92035</v>
      </c>
      <c r="E854" s="133">
        <v>0</v>
      </c>
      <c r="F854" s="257">
        <v>92035</v>
      </c>
      <c r="G854" s="49">
        <f t="shared" si="13"/>
        <v>0</v>
      </c>
    </row>
    <row r="855" spans="1:7" ht="15.6" x14ac:dyDescent="0.3">
      <c r="A855" s="149" t="s">
        <v>142</v>
      </c>
      <c r="B855" s="222" t="s">
        <v>591</v>
      </c>
      <c r="C855" s="115" t="s">
        <v>190</v>
      </c>
      <c r="D855" s="243">
        <v>91985</v>
      </c>
      <c r="E855" s="121">
        <v>0</v>
      </c>
      <c r="F855" s="257"/>
      <c r="G855" s="49">
        <f t="shared" si="13"/>
        <v>91985</v>
      </c>
    </row>
    <row r="856" spans="1:7" ht="15.6" x14ac:dyDescent="0.3">
      <c r="A856" s="149" t="s">
        <v>142</v>
      </c>
      <c r="B856" s="222" t="s">
        <v>564</v>
      </c>
      <c r="C856" s="115" t="s">
        <v>190</v>
      </c>
      <c r="D856" s="243">
        <v>91900</v>
      </c>
      <c r="E856" s="121">
        <v>0</v>
      </c>
      <c r="F856" s="257"/>
      <c r="G856" s="49">
        <f t="shared" si="13"/>
        <v>91900</v>
      </c>
    </row>
    <row r="857" spans="1:7" ht="31.2" x14ac:dyDescent="0.3">
      <c r="A857" s="134" t="s">
        <v>142</v>
      </c>
      <c r="B857" s="223" t="s">
        <v>679</v>
      </c>
      <c r="C857" s="120" t="s">
        <v>651</v>
      </c>
      <c r="D857" s="233">
        <v>91873</v>
      </c>
      <c r="E857" s="133">
        <v>0</v>
      </c>
      <c r="F857" s="257">
        <v>91873</v>
      </c>
      <c r="G857" s="49">
        <f t="shared" si="13"/>
        <v>0</v>
      </c>
    </row>
    <row r="858" spans="1:7" ht="15.6" x14ac:dyDescent="0.3">
      <c r="A858" s="134" t="s">
        <v>142</v>
      </c>
      <c r="B858" s="223" t="s">
        <v>683</v>
      </c>
      <c r="C858" s="120" t="s">
        <v>651</v>
      </c>
      <c r="D858" s="233">
        <v>90181</v>
      </c>
      <c r="E858" s="133">
        <v>0</v>
      </c>
      <c r="F858" s="257">
        <v>90181</v>
      </c>
      <c r="G858" s="49">
        <f t="shared" si="13"/>
        <v>0</v>
      </c>
    </row>
    <row r="859" spans="1:7" ht="46.8" x14ac:dyDescent="0.3">
      <c r="A859" s="154" t="s">
        <v>144</v>
      </c>
      <c r="B859" s="225" t="s">
        <v>820</v>
      </c>
      <c r="C859" s="128" t="s">
        <v>550</v>
      </c>
      <c r="D859" s="233">
        <v>90000</v>
      </c>
      <c r="E859" s="121">
        <v>0</v>
      </c>
      <c r="F859" s="257">
        <v>90000</v>
      </c>
      <c r="G859" s="49">
        <f t="shared" si="13"/>
        <v>0</v>
      </c>
    </row>
    <row r="860" spans="1:7" ht="15.6" x14ac:dyDescent="0.3">
      <c r="A860" s="154" t="s">
        <v>142</v>
      </c>
      <c r="B860" s="237" t="s">
        <v>821</v>
      </c>
      <c r="C860" s="128" t="s">
        <v>651</v>
      </c>
      <c r="D860" s="244">
        <v>90000</v>
      </c>
      <c r="E860" s="121">
        <v>0</v>
      </c>
      <c r="F860" s="257">
        <v>90000</v>
      </c>
      <c r="G860" s="49">
        <f t="shared" si="13"/>
        <v>0</v>
      </c>
    </row>
    <row r="861" spans="1:7" ht="15.6" x14ac:dyDescent="0.3">
      <c r="A861" s="155" t="s">
        <v>144</v>
      </c>
      <c r="B861" s="223" t="s">
        <v>375</v>
      </c>
      <c r="C861" s="123" t="s">
        <v>190</v>
      </c>
      <c r="D861" s="233">
        <v>90000</v>
      </c>
      <c r="E861" s="121">
        <v>0</v>
      </c>
      <c r="F861" s="257">
        <v>90000</v>
      </c>
      <c r="G861" s="49">
        <f t="shared" si="13"/>
        <v>0</v>
      </c>
    </row>
    <row r="862" spans="1:7" ht="15.6" x14ac:dyDescent="0.3">
      <c r="A862" s="134" t="s">
        <v>142</v>
      </c>
      <c r="B862" s="224" t="s">
        <v>433</v>
      </c>
      <c r="C862" s="115" t="s">
        <v>148</v>
      </c>
      <c r="D862" s="233">
        <v>90000</v>
      </c>
      <c r="E862" s="122">
        <v>0</v>
      </c>
      <c r="F862" s="257">
        <v>90000</v>
      </c>
      <c r="G862" s="49">
        <f t="shared" si="13"/>
        <v>0</v>
      </c>
    </row>
    <row r="863" spans="1:7" ht="31.2" x14ac:dyDescent="0.3">
      <c r="A863" s="126" t="s">
        <v>144</v>
      </c>
      <c r="B863" s="225" t="s">
        <v>822</v>
      </c>
      <c r="C863" s="128" t="s">
        <v>651</v>
      </c>
      <c r="D863" s="233">
        <v>89675</v>
      </c>
      <c r="E863" s="121">
        <v>0</v>
      </c>
      <c r="F863" s="257">
        <v>89675</v>
      </c>
      <c r="G863" s="49">
        <f t="shared" si="13"/>
        <v>0</v>
      </c>
    </row>
    <row r="864" spans="1:7" ht="15.6" x14ac:dyDescent="0.3">
      <c r="A864" s="126" t="s">
        <v>144</v>
      </c>
      <c r="B864" s="225" t="s">
        <v>236</v>
      </c>
      <c r="C864" s="128" t="s">
        <v>190</v>
      </c>
      <c r="D864" s="233">
        <v>89435</v>
      </c>
      <c r="E864" s="121">
        <v>0</v>
      </c>
      <c r="F864" s="257"/>
      <c r="G864" s="49">
        <f t="shared" si="13"/>
        <v>89435</v>
      </c>
    </row>
    <row r="865" spans="1:7" ht="15.6" x14ac:dyDescent="0.3">
      <c r="A865" s="126" t="s">
        <v>144</v>
      </c>
      <c r="B865" s="225" t="s">
        <v>823</v>
      </c>
      <c r="C865" s="128" t="s">
        <v>651</v>
      </c>
      <c r="D865" s="233">
        <v>87600</v>
      </c>
      <c r="E865" s="121">
        <v>0</v>
      </c>
      <c r="F865" s="257">
        <v>87600</v>
      </c>
      <c r="G865" s="49">
        <f t="shared" si="13"/>
        <v>0</v>
      </c>
    </row>
    <row r="866" spans="1:7" ht="15.6" x14ac:dyDescent="0.3">
      <c r="A866" s="126" t="s">
        <v>144</v>
      </c>
      <c r="B866" s="225" t="s">
        <v>835</v>
      </c>
      <c r="C866" s="128" t="s">
        <v>204</v>
      </c>
      <c r="D866" s="233">
        <v>87600</v>
      </c>
      <c r="E866" s="121">
        <v>52560</v>
      </c>
      <c r="F866" s="257">
        <v>35040</v>
      </c>
      <c r="G866" s="49">
        <f t="shared" si="13"/>
        <v>52560</v>
      </c>
    </row>
    <row r="867" spans="1:7" ht="31.2" x14ac:dyDescent="0.3">
      <c r="A867" s="126" t="s">
        <v>144</v>
      </c>
      <c r="B867" s="225" t="s">
        <v>312</v>
      </c>
      <c r="C867" s="128" t="s">
        <v>190</v>
      </c>
      <c r="D867" s="233">
        <v>87330</v>
      </c>
      <c r="E867" s="121">
        <v>0</v>
      </c>
      <c r="F867" s="257"/>
      <c r="G867" s="49">
        <f t="shared" si="13"/>
        <v>87330</v>
      </c>
    </row>
    <row r="868" spans="1:7" ht="15.6" x14ac:dyDescent="0.3">
      <c r="A868" s="132" t="s">
        <v>144</v>
      </c>
      <c r="B868" s="223" t="s">
        <v>377</v>
      </c>
      <c r="C868" s="123" t="s">
        <v>651</v>
      </c>
      <c r="D868" s="233">
        <v>87320</v>
      </c>
      <c r="E868" s="121">
        <v>0</v>
      </c>
      <c r="F868" s="257">
        <v>87320</v>
      </c>
      <c r="G868" s="49">
        <f t="shared" si="13"/>
        <v>0</v>
      </c>
    </row>
    <row r="869" spans="1:7" ht="15.6" x14ac:dyDescent="0.3">
      <c r="A869" s="126" t="s">
        <v>144</v>
      </c>
      <c r="B869" s="225" t="s">
        <v>302</v>
      </c>
      <c r="C869" s="128" t="s">
        <v>651</v>
      </c>
      <c r="D869" s="233">
        <v>87226</v>
      </c>
      <c r="E869" s="121">
        <v>0</v>
      </c>
      <c r="F869" s="257">
        <v>87226</v>
      </c>
      <c r="G869" s="49">
        <f t="shared" si="13"/>
        <v>0</v>
      </c>
    </row>
    <row r="870" spans="1:7" ht="15.6" x14ac:dyDescent="0.3">
      <c r="A870" s="126" t="s">
        <v>144</v>
      </c>
      <c r="B870" s="225" t="s">
        <v>723</v>
      </c>
      <c r="C870" s="128" t="s">
        <v>651</v>
      </c>
      <c r="D870" s="233">
        <v>86398</v>
      </c>
      <c r="E870" s="121">
        <v>0</v>
      </c>
      <c r="F870" s="257">
        <v>86398</v>
      </c>
      <c r="G870" s="49">
        <f t="shared" si="13"/>
        <v>0</v>
      </c>
    </row>
    <row r="871" spans="1:7" ht="15.6" x14ac:dyDescent="0.3">
      <c r="A871" s="120" t="s">
        <v>142</v>
      </c>
      <c r="B871" s="223" t="s">
        <v>687</v>
      </c>
      <c r="C871" s="120" t="s">
        <v>651</v>
      </c>
      <c r="D871" s="233">
        <v>85871</v>
      </c>
      <c r="E871" s="133">
        <v>0</v>
      </c>
      <c r="F871" s="257">
        <v>85871</v>
      </c>
      <c r="G871" s="49">
        <f t="shared" si="13"/>
        <v>0</v>
      </c>
    </row>
    <row r="872" spans="1:7" ht="31.2" x14ac:dyDescent="0.3">
      <c r="A872" s="126" t="s">
        <v>142</v>
      </c>
      <c r="B872" s="225" t="s">
        <v>595</v>
      </c>
      <c r="C872" s="128" t="s">
        <v>190</v>
      </c>
      <c r="D872" s="243">
        <v>84000</v>
      </c>
      <c r="E872" s="121">
        <v>0</v>
      </c>
      <c r="F872" s="257">
        <v>84000</v>
      </c>
      <c r="G872" s="49">
        <f t="shared" si="13"/>
        <v>0</v>
      </c>
    </row>
    <row r="873" spans="1:7" ht="15.6" x14ac:dyDescent="0.3">
      <c r="A873" s="120" t="s">
        <v>142</v>
      </c>
      <c r="B873" s="222" t="s">
        <v>526</v>
      </c>
      <c r="C873" s="115" t="s">
        <v>175</v>
      </c>
      <c r="D873" s="233">
        <v>83000</v>
      </c>
      <c r="E873" s="121">
        <v>0</v>
      </c>
      <c r="F873" s="257">
        <v>83000</v>
      </c>
      <c r="G873" s="49">
        <f t="shared" si="13"/>
        <v>0</v>
      </c>
    </row>
    <row r="874" spans="1:7" ht="15.6" x14ac:dyDescent="0.3">
      <c r="A874" s="126" t="s">
        <v>144</v>
      </c>
      <c r="B874" s="225" t="s">
        <v>279</v>
      </c>
      <c r="C874" s="128" t="s">
        <v>651</v>
      </c>
      <c r="D874" s="233">
        <v>81921</v>
      </c>
      <c r="E874" s="121">
        <v>0</v>
      </c>
      <c r="F874" s="257">
        <v>81921</v>
      </c>
      <c r="G874" s="49">
        <f t="shared" si="13"/>
        <v>0</v>
      </c>
    </row>
    <row r="875" spans="1:7" ht="15.6" x14ac:dyDescent="0.3">
      <c r="A875" s="126" t="s">
        <v>144</v>
      </c>
      <c r="B875" s="225" t="s">
        <v>301</v>
      </c>
      <c r="C875" s="128" t="s">
        <v>651</v>
      </c>
      <c r="D875" s="233">
        <v>81184</v>
      </c>
      <c r="E875" s="121">
        <v>0</v>
      </c>
      <c r="F875" s="257">
        <v>81184</v>
      </c>
      <c r="G875" s="49">
        <f t="shared" si="13"/>
        <v>0</v>
      </c>
    </row>
    <row r="876" spans="1:7" ht="46.8" x14ac:dyDescent="0.3">
      <c r="A876" s="125" t="s">
        <v>144</v>
      </c>
      <c r="B876" s="223" t="s">
        <v>373</v>
      </c>
      <c r="C876" s="120" t="s">
        <v>190</v>
      </c>
      <c r="D876" s="233">
        <v>81000</v>
      </c>
      <c r="E876" s="121">
        <v>0</v>
      </c>
      <c r="F876" s="257">
        <v>81000</v>
      </c>
      <c r="G876" s="49">
        <f t="shared" si="13"/>
        <v>0</v>
      </c>
    </row>
    <row r="877" spans="1:7" ht="31.2" x14ac:dyDescent="0.3">
      <c r="A877" s="132" t="s">
        <v>144</v>
      </c>
      <c r="B877" s="223" t="s">
        <v>393</v>
      </c>
      <c r="C877" s="120" t="s">
        <v>190</v>
      </c>
      <c r="D877" s="233">
        <v>81000</v>
      </c>
      <c r="E877" s="121">
        <v>0</v>
      </c>
      <c r="F877" s="257">
        <v>81000</v>
      </c>
      <c r="G877" s="49">
        <f t="shared" si="13"/>
        <v>0</v>
      </c>
    </row>
    <row r="878" spans="1:7" ht="46.8" x14ac:dyDescent="0.3">
      <c r="A878" s="132" t="s">
        <v>144</v>
      </c>
      <c r="B878" s="223" t="s">
        <v>400</v>
      </c>
      <c r="C878" s="120" t="s">
        <v>190</v>
      </c>
      <c r="D878" s="233">
        <v>80550</v>
      </c>
      <c r="E878" s="121">
        <v>0</v>
      </c>
      <c r="F878" s="257"/>
      <c r="G878" s="49">
        <f t="shared" si="13"/>
        <v>80550</v>
      </c>
    </row>
    <row r="879" spans="1:7" ht="15.6" x14ac:dyDescent="0.3">
      <c r="A879" s="126" t="s">
        <v>142</v>
      </c>
      <c r="B879" s="237" t="s">
        <v>934</v>
      </c>
      <c r="C879" s="128" t="s">
        <v>651</v>
      </c>
      <c r="D879" s="244">
        <v>80000</v>
      </c>
      <c r="E879" s="121">
        <v>0</v>
      </c>
      <c r="F879" s="257"/>
      <c r="G879" s="49">
        <f t="shared" si="13"/>
        <v>80000</v>
      </c>
    </row>
    <row r="880" spans="1:7" ht="46.8" x14ac:dyDescent="0.3">
      <c r="A880" s="132" t="s">
        <v>144</v>
      </c>
      <c r="B880" s="223" t="s">
        <v>372</v>
      </c>
      <c r="C880" s="123" t="s">
        <v>190</v>
      </c>
      <c r="D880" s="233">
        <v>78938</v>
      </c>
      <c r="E880" s="121">
        <v>0</v>
      </c>
      <c r="F880" s="257">
        <v>78938</v>
      </c>
      <c r="G880" s="49">
        <f t="shared" si="13"/>
        <v>0</v>
      </c>
    </row>
    <row r="881" spans="1:7" ht="15.6" x14ac:dyDescent="0.3">
      <c r="A881" s="126" t="s">
        <v>144</v>
      </c>
      <c r="B881" s="225" t="s">
        <v>278</v>
      </c>
      <c r="C881" s="128" t="s">
        <v>651</v>
      </c>
      <c r="D881" s="233">
        <v>78854</v>
      </c>
      <c r="E881" s="121">
        <v>0</v>
      </c>
      <c r="F881" s="257">
        <v>78854</v>
      </c>
      <c r="G881" s="49">
        <f t="shared" si="13"/>
        <v>0</v>
      </c>
    </row>
    <row r="882" spans="1:7" ht="15.6" x14ac:dyDescent="0.3">
      <c r="A882" s="116" t="s">
        <v>144</v>
      </c>
      <c r="B882" s="223" t="s">
        <v>602</v>
      </c>
      <c r="C882" s="115" t="s">
        <v>190</v>
      </c>
      <c r="D882" s="233">
        <v>78800</v>
      </c>
      <c r="E882" s="121">
        <v>0</v>
      </c>
      <c r="F882" s="257">
        <v>78800</v>
      </c>
      <c r="G882" s="49">
        <f t="shared" si="13"/>
        <v>0</v>
      </c>
    </row>
    <row r="883" spans="1:7" ht="31.2" x14ac:dyDescent="0.3">
      <c r="A883" s="126" t="s">
        <v>144</v>
      </c>
      <c r="B883" s="225" t="s">
        <v>598</v>
      </c>
      <c r="C883" s="128" t="s">
        <v>190</v>
      </c>
      <c r="D883" s="233">
        <v>78485</v>
      </c>
      <c r="E883" s="121">
        <v>0</v>
      </c>
      <c r="F883" s="257">
        <v>78485</v>
      </c>
      <c r="G883" s="49">
        <f t="shared" si="13"/>
        <v>0</v>
      </c>
    </row>
    <row r="884" spans="1:7" ht="31.2" x14ac:dyDescent="0.3">
      <c r="A884" s="132" t="s">
        <v>144</v>
      </c>
      <c r="B884" s="223" t="s">
        <v>392</v>
      </c>
      <c r="C884" s="120" t="s">
        <v>190</v>
      </c>
      <c r="D884" s="233">
        <v>78000</v>
      </c>
      <c r="E884" s="121">
        <v>0</v>
      </c>
      <c r="F884" s="257"/>
      <c r="G884" s="49">
        <f t="shared" si="13"/>
        <v>78000</v>
      </c>
    </row>
    <row r="885" spans="1:7" ht="31.2" x14ac:dyDescent="0.3">
      <c r="A885" s="126" t="s">
        <v>144</v>
      </c>
      <c r="B885" s="225" t="s">
        <v>630</v>
      </c>
      <c r="C885" s="128" t="s">
        <v>190</v>
      </c>
      <c r="D885" s="233">
        <v>77900</v>
      </c>
      <c r="E885" s="121">
        <v>0</v>
      </c>
      <c r="F885" s="257"/>
      <c r="G885" s="49">
        <f t="shared" si="13"/>
        <v>77900</v>
      </c>
    </row>
    <row r="886" spans="1:7" ht="15.6" x14ac:dyDescent="0.3">
      <c r="A886" s="132" t="s">
        <v>144</v>
      </c>
      <c r="B886" s="223" t="s">
        <v>399</v>
      </c>
      <c r="C886" s="120" t="s">
        <v>190</v>
      </c>
      <c r="D886" s="233">
        <v>75920</v>
      </c>
      <c r="E886" s="121">
        <v>0</v>
      </c>
      <c r="F886" s="257"/>
      <c r="G886" s="49">
        <f t="shared" si="13"/>
        <v>75920</v>
      </c>
    </row>
    <row r="887" spans="1:7" ht="31.2" x14ac:dyDescent="0.3">
      <c r="A887" s="125" t="s">
        <v>142</v>
      </c>
      <c r="B887" s="223" t="s">
        <v>621</v>
      </c>
      <c r="C887" s="129" t="s">
        <v>190</v>
      </c>
      <c r="D887" s="233">
        <v>75906.599999999991</v>
      </c>
      <c r="E887" s="121">
        <v>0</v>
      </c>
      <c r="F887" s="257"/>
      <c r="G887" s="49">
        <f t="shared" si="13"/>
        <v>75906.599999999991</v>
      </c>
    </row>
    <row r="888" spans="1:7" ht="15.6" x14ac:dyDescent="0.3">
      <c r="A888" s="128" t="s">
        <v>144</v>
      </c>
      <c r="B888" s="228" t="s">
        <v>439</v>
      </c>
      <c r="C888" s="128" t="s">
        <v>190</v>
      </c>
      <c r="D888" s="233">
        <v>75500</v>
      </c>
      <c r="E888" s="122">
        <v>0</v>
      </c>
      <c r="F888" s="257"/>
      <c r="G888" s="49">
        <f t="shared" si="13"/>
        <v>75500</v>
      </c>
    </row>
    <row r="889" spans="1:7" ht="15.6" x14ac:dyDescent="0.3">
      <c r="A889" s="126" t="s">
        <v>144</v>
      </c>
      <c r="B889" s="238" t="s">
        <v>825</v>
      </c>
      <c r="C889" s="166" t="s">
        <v>651</v>
      </c>
      <c r="D889" s="250">
        <v>74520</v>
      </c>
      <c r="E889" s="121">
        <v>0</v>
      </c>
      <c r="F889" s="257">
        <v>74520</v>
      </c>
      <c r="G889" s="49">
        <f t="shared" si="13"/>
        <v>0</v>
      </c>
    </row>
    <row r="890" spans="1:7" ht="15.6" x14ac:dyDescent="0.3">
      <c r="A890" s="126" t="s">
        <v>144</v>
      </c>
      <c r="B890" s="238" t="s">
        <v>303</v>
      </c>
      <c r="C890" s="166" t="s">
        <v>651</v>
      </c>
      <c r="D890" s="250">
        <v>74474</v>
      </c>
      <c r="E890" s="121">
        <v>0</v>
      </c>
      <c r="F890" s="257">
        <v>74474</v>
      </c>
      <c r="G890" s="49">
        <f t="shared" si="13"/>
        <v>0</v>
      </c>
    </row>
    <row r="891" spans="1:7" ht="15.6" x14ac:dyDescent="0.3">
      <c r="A891" s="126" t="s">
        <v>144</v>
      </c>
      <c r="B891" s="238" t="s">
        <v>285</v>
      </c>
      <c r="C891" s="166" t="s">
        <v>651</v>
      </c>
      <c r="D891" s="250">
        <v>74400</v>
      </c>
      <c r="E891" s="121">
        <v>0</v>
      </c>
      <c r="F891" s="257">
        <v>74400</v>
      </c>
      <c r="G891" s="49">
        <f t="shared" si="13"/>
        <v>0</v>
      </c>
    </row>
    <row r="892" spans="1:7" ht="15.6" x14ac:dyDescent="0.3">
      <c r="A892" s="126" t="s">
        <v>144</v>
      </c>
      <c r="B892" s="238" t="s">
        <v>284</v>
      </c>
      <c r="C892" s="166" t="s">
        <v>651</v>
      </c>
      <c r="D892" s="250">
        <v>74294</v>
      </c>
      <c r="E892" s="121">
        <v>0</v>
      </c>
      <c r="F892" s="257">
        <v>74294</v>
      </c>
      <c r="G892" s="49">
        <f t="shared" si="13"/>
        <v>0</v>
      </c>
    </row>
    <row r="893" spans="1:7" ht="46.8" x14ac:dyDescent="0.3">
      <c r="A893" s="132" t="s">
        <v>144</v>
      </c>
      <c r="B893" s="223" t="s">
        <v>590</v>
      </c>
      <c r="C893" s="123" t="s">
        <v>190</v>
      </c>
      <c r="D893" s="233">
        <v>73933</v>
      </c>
      <c r="E893" s="121">
        <v>0</v>
      </c>
      <c r="F893" s="257">
        <v>73933</v>
      </c>
      <c r="G893" s="49">
        <f t="shared" si="13"/>
        <v>0</v>
      </c>
    </row>
    <row r="894" spans="1:7" ht="15.6" x14ac:dyDescent="0.3">
      <c r="A894" s="120" t="s">
        <v>142</v>
      </c>
      <c r="B894" s="222" t="s">
        <v>525</v>
      </c>
      <c r="C894" s="115" t="s">
        <v>175</v>
      </c>
      <c r="D894" s="233">
        <v>73000</v>
      </c>
      <c r="E894" s="121">
        <v>0</v>
      </c>
      <c r="F894" s="257">
        <v>73000</v>
      </c>
      <c r="G894" s="49">
        <f t="shared" si="13"/>
        <v>0</v>
      </c>
    </row>
    <row r="895" spans="1:7" ht="31.2" x14ac:dyDescent="0.3">
      <c r="A895" s="126" t="s">
        <v>144</v>
      </c>
      <c r="B895" s="225" t="s">
        <v>720</v>
      </c>
      <c r="C895" s="128" t="s">
        <v>190</v>
      </c>
      <c r="D895" s="233">
        <v>72670</v>
      </c>
      <c r="E895" s="121">
        <v>55200</v>
      </c>
      <c r="F895" s="257">
        <v>17470</v>
      </c>
      <c r="G895" s="49">
        <f t="shared" si="13"/>
        <v>55200</v>
      </c>
    </row>
    <row r="896" spans="1:7" ht="31.2" x14ac:dyDescent="0.3">
      <c r="A896" s="120" t="s">
        <v>142</v>
      </c>
      <c r="B896" s="223" t="s">
        <v>497</v>
      </c>
      <c r="C896" s="120" t="s">
        <v>778</v>
      </c>
      <c r="D896" s="233">
        <v>72320</v>
      </c>
      <c r="E896" s="133">
        <v>0</v>
      </c>
      <c r="F896" s="257">
        <v>72320</v>
      </c>
      <c r="G896" s="49">
        <f t="shared" si="13"/>
        <v>0</v>
      </c>
    </row>
    <row r="897" spans="1:7" ht="31.2" x14ac:dyDescent="0.3">
      <c r="A897" s="136" t="s">
        <v>144</v>
      </c>
      <c r="B897" s="223" t="s">
        <v>614</v>
      </c>
      <c r="C897" s="123" t="s">
        <v>190</v>
      </c>
      <c r="D897" s="233">
        <v>72000</v>
      </c>
      <c r="E897" s="121">
        <v>0</v>
      </c>
      <c r="F897" s="257">
        <v>72000</v>
      </c>
      <c r="G897" s="49">
        <f t="shared" si="13"/>
        <v>0</v>
      </c>
    </row>
    <row r="898" spans="1:7" ht="31.2" x14ac:dyDescent="0.3">
      <c r="A898" s="137" t="s">
        <v>144</v>
      </c>
      <c r="B898" s="223" t="s">
        <v>568</v>
      </c>
      <c r="C898" s="120" t="s">
        <v>190</v>
      </c>
      <c r="D898" s="233">
        <v>71785</v>
      </c>
      <c r="E898" s="121">
        <v>0</v>
      </c>
      <c r="F898" s="257">
        <v>71785</v>
      </c>
      <c r="G898" s="49">
        <f t="shared" si="13"/>
        <v>0</v>
      </c>
    </row>
    <row r="899" spans="1:7" ht="15.6" x14ac:dyDescent="0.3">
      <c r="A899" s="143" t="s">
        <v>144</v>
      </c>
      <c r="B899" s="239" t="s">
        <v>294</v>
      </c>
      <c r="C899" s="144" t="s">
        <v>651</v>
      </c>
      <c r="D899" s="251">
        <v>71577</v>
      </c>
      <c r="E899" s="145">
        <v>0</v>
      </c>
      <c r="F899" s="258">
        <v>71577</v>
      </c>
      <c r="G899" s="49">
        <f t="shared" si="13"/>
        <v>0</v>
      </c>
    </row>
    <row r="900" spans="1:7" ht="31.2" x14ac:dyDescent="0.3">
      <c r="A900" s="126" t="s">
        <v>144</v>
      </c>
      <c r="B900" s="225" t="s">
        <v>581</v>
      </c>
      <c r="C900" s="128" t="s">
        <v>190</v>
      </c>
      <c r="D900" s="233">
        <v>70200</v>
      </c>
      <c r="E900" s="121">
        <v>0</v>
      </c>
      <c r="F900" s="257">
        <v>70200</v>
      </c>
      <c r="G900" s="49">
        <f t="shared" ref="G900:G963" si="14">D900-F900</f>
        <v>0</v>
      </c>
    </row>
    <row r="901" spans="1:7" ht="15.6" x14ac:dyDescent="0.3">
      <c r="A901" s="128" t="s">
        <v>142</v>
      </c>
      <c r="B901" s="228" t="s">
        <v>450</v>
      </c>
      <c r="C901" s="128" t="s">
        <v>175</v>
      </c>
      <c r="D901" s="233">
        <v>70000</v>
      </c>
      <c r="E901" s="122">
        <v>0</v>
      </c>
      <c r="F901" s="257">
        <v>70000</v>
      </c>
      <c r="G901" s="49">
        <f t="shared" si="14"/>
        <v>0</v>
      </c>
    </row>
    <row r="902" spans="1:7" ht="15.6" x14ac:dyDescent="0.3">
      <c r="A902" s="126" t="s">
        <v>144</v>
      </c>
      <c r="B902" s="225" t="s">
        <v>267</v>
      </c>
      <c r="C902" s="128" t="s">
        <v>651</v>
      </c>
      <c r="D902" s="233">
        <v>69639</v>
      </c>
      <c r="E902" s="121">
        <v>0</v>
      </c>
      <c r="F902" s="257">
        <v>69639</v>
      </c>
      <c r="G902" s="49">
        <f t="shared" si="14"/>
        <v>0</v>
      </c>
    </row>
    <row r="903" spans="1:7" ht="15.6" x14ac:dyDescent="0.3">
      <c r="A903" s="126" t="s">
        <v>144</v>
      </c>
      <c r="B903" s="225" t="s">
        <v>253</v>
      </c>
      <c r="C903" s="128" t="s">
        <v>651</v>
      </c>
      <c r="D903" s="233">
        <v>69497</v>
      </c>
      <c r="E903" s="121">
        <v>0</v>
      </c>
      <c r="F903" s="257">
        <v>69497</v>
      </c>
      <c r="G903" s="49">
        <f t="shared" si="14"/>
        <v>0</v>
      </c>
    </row>
    <row r="904" spans="1:7" ht="15.6" x14ac:dyDescent="0.3">
      <c r="A904" s="132" t="s">
        <v>144</v>
      </c>
      <c r="B904" s="223" t="s">
        <v>395</v>
      </c>
      <c r="C904" s="120" t="s">
        <v>190</v>
      </c>
      <c r="D904" s="233">
        <v>67670</v>
      </c>
      <c r="E904" s="121">
        <v>0</v>
      </c>
      <c r="F904" s="257"/>
      <c r="G904" s="49">
        <f t="shared" si="14"/>
        <v>67670</v>
      </c>
    </row>
    <row r="905" spans="1:7" ht="15.6" x14ac:dyDescent="0.3">
      <c r="A905" s="126" t="s">
        <v>142</v>
      </c>
      <c r="B905" s="225" t="s">
        <v>617</v>
      </c>
      <c r="C905" s="128" t="s">
        <v>190</v>
      </c>
      <c r="D905" s="243">
        <v>65815</v>
      </c>
      <c r="E905" s="121">
        <v>0</v>
      </c>
      <c r="F905" s="257"/>
      <c r="G905" s="49">
        <f t="shared" si="14"/>
        <v>65815</v>
      </c>
    </row>
    <row r="906" spans="1:7" ht="31.2" x14ac:dyDescent="0.3">
      <c r="A906" s="126" t="s">
        <v>144</v>
      </c>
      <c r="B906" s="225" t="s">
        <v>826</v>
      </c>
      <c r="C906" s="128" t="s">
        <v>550</v>
      </c>
      <c r="D906" s="233">
        <v>65763</v>
      </c>
      <c r="E906" s="121">
        <v>0</v>
      </c>
      <c r="F906" s="257">
        <v>65763</v>
      </c>
      <c r="G906" s="49">
        <f t="shared" si="14"/>
        <v>0</v>
      </c>
    </row>
    <row r="907" spans="1:7" ht="15.6" x14ac:dyDescent="0.3">
      <c r="A907" s="116" t="s">
        <v>144</v>
      </c>
      <c r="B907" s="230" t="s">
        <v>728</v>
      </c>
      <c r="C907" s="123" t="s">
        <v>651</v>
      </c>
      <c r="D907" s="233">
        <v>65588</v>
      </c>
      <c r="E907" s="121">
        <v>0</v>
      </c>
      <c r="F907" s="257">
        <v>65588</v>
      </c>
      <c r="G907" s="49">
        <f t="shared" si="14"/>
        <v>0</v>
      </c>
    </row>
    <row r="908" spans="1:7" ht="15.6" x14ac:dyDescent="0.3">
      <c r="A908" s="132" t="s">
        <v>144</v>
      </c>
      <c r="B908" s="223" t="s">
        <v>381</v>
      </c>
      <c r="C908" s="120" t="s">
        <v>190</v>
      </c>
      <c r="D908" s="233">
        <v>64249</v>
      </c>
      <c r="E908" s="121">
        <v>0</v>
      </c>
      <c r="F908" s="257">
        <v>64249</v>
      </c>
      <c r="G908" s="49">
        <f t="shared" si="14"/>
        <v>0</v>
      </c>
    </row>
    <row r="909" spans="1:7" ht="15.6" x14ac:dyDescent="0.3">
      <c r="A909" s="120" t="s">
        <v>142</v>
      </c>
      <c r="B909" s="222" t="s">
        <v>528</v>
      </c>
      <c r="C909" s="115" t="s">
        <v>175</v>
      </c>
      <c r="D909" s="233">
        <v>64000</v>
      </c>
      <c r="E909" s="121">
        <v>0</v>
      </c>
      <c r="F909" s="257">
        <v>64000</v>
      </c>
      <c r="G909" s="49">
        <f t="shared" si="14"/>
        <v>0</v>
      </c>
    </row>
    <row r="910" spans="1:7" ht="15.6" x14ac:dyDescent="0.3">
      <c r="A910" s="124" t="s">
        <v>144</v>
      </c>
      <c r="B910" s="223" t="s">
        <v>641</v>
      </c>
      <c r="C910" s="146" t="s">
        <v>190</v>
      </c>
      <c r="D910" s="233">
        <v>63920</v>
      </c>
      <c r="E910" s="121">
        <v>0</v>
      </c>
      <c r="F910" s="257">
        <v>63920</v>
      </c>
      <c r="G910" s="49">
        <f t="shared" si="14"/>
        <v>0</v>
      </c>
    </row>
    <row r="911" spans="1:7" ht="15.6" x14ac:dyDescent="0.3">
      <c r="A911" s="132" t="s">
        <v>144</v>
      </c>
      <c r="B911" s="222" t="s">
        <v>363</v>
      </c>
      <c r="C911" s="135" t="s">
        <v>190</v>
      </c>
      <c r="D911" s="233">
        <v>62516</v>
      </c>
      <c r="E911" s="121">
        <v>0</v>
      </c>
      <c r="F911" s="257">
        <v>62516</v>
      </c>
      <c r="G911" s="49">
        <f t="shared" si="14"/>
        <v>0</v>
      </c>
    </row>
    <row r="912" spans="1:7" ht="15.6" x14ac:dyDescent="0.3">
      <c r="A912" s="126" t="s">
        <v>144</v>
      </c>
      <c r="B912" s="225" t="s">
        <v>304</v>
      </c>
      <c r="C912" s="128" t="s">
        <v>651</v>
      </c>
      <c r="D912" s="233">
        <v>62200</v>
      </c>
      <c r="E912" s="121">
        <v>0</v>
      </c>
      <c r="F912" s="257">
        <v>62200</v>
      </c>
      <c r="G912" s="49">
        <f t="shared" si="14"/>
        <v>0</v>
      </c>
    </row>
    <row r="913" spans="1:7" ht="15.6" x14ac:dyDescent="0.3">
      <c r="A913" s="125" t="s">
        <v>142</v>
      </c>
      <c r="B913" s="223" t="s">
        <v>729</v>
      </c>
      <c r="C913" s="129" t="s">
        <v>425</v>
      </c>
      <c r="D913" s="233">
        <v>61865.716884000001</v>
      </c>
      <c r="E913" s="121">
        <v>0</v>
      </c>
      <c r="F913" s="257">
        <v>61865.716884000001</v>
      </c>
      <c r="G913" s="49">
        <f t="shared" si="14"/>
        <v>0</v>
      </c>
    </row>
    <row r="914" spans="1:7" ht="15.6" x14ac:dyDescent="0.3">
      <c r="A914" s="126" t="s">
        <v>144</v>
      </c>
      <c r="B914" s="225" t="s">
        <v>827</v>
      </c>
      <c r="C914" s="128" t="s">
        <v>190</v>
      </c>
      <c r="D914" s="233">
        <v>60290</v>
      </c>
      <c r="E914" s="121">
        <v>0</v>
      </c>
      <c r="F914" s="257">
        <v>60290</v>
      </c>
      <c r="G914" s="49">
        <f t="shared" si="14"/>
        <v>0</v>
      </c>
    </row>
    <row r="915" spans="1:7" x14ac:dyDescent="0.3">
      <c r="A915" s="110" t="s">
        <v>142</v>
      </c>
      <c r="B915" s="231" t="s">
        <v>183</v>
      </c>
      <c r="C915" s="111" t="s">
        <v>156</v>
      </c>
      <c r="D915" s="246">
        <v>60000</v>
      </c>
      <c r="E915" s="112">
        <v>0</v>
      </c>
      <c r="F915" s="261">
        <v>60000</v>
      </c>
      <c r="G915" s="49">
        <f t="shared" si="14"/>
        <v>0</v>
      </c>
    </row>
    <row r="916" spans="1:7" ht="15.6" x14ac:dyDescent="0.3">
      <c r="A916" s="115" t="s">
        <v>142</v>
      </c>
      <c r="B916" s="224" t="s">
        <v>188</v>
      </c>
      <c r="C916" s="115" t="s">
        <v>175</v>
      </c>
      <c r="D916" s="243">
        <v>60000</v>
      </c>
      <c r="E916" s="117">
        <v>0</v>
      </c>
      <c r="F916" s="259">
        <v>60000</v>
      </c>
      <c r="G916" s="49">
        <f t="shared" si="14"/>
        <v>0</v>
      </c>
    </row>
    <row r="917" spans="1:7" ht="31.2" x14ac:dyDescent="0.3">
      <c r="A917" s="132" t="s">
        <v>144</v>
      </c>
      <c r="B917" s="223" t="s">
        <v>402</v>
      </c>
      <c r="C917" s="120" t="s">
        <v>190</v>
      </c>
      <c r="D917" s="233">
        <v>60000</v>
      </c>
      <c r="E917" s="121">
        <v>0</v>
      </c>
      <c r="F917" s="257">
        <v>60000</v>
      </c>
      <c r="G917" s="49">
        <f t="shared" si="14"/>
        <v>0</v>
      </c>
    </row>
    <row r="918" spans="1:7" ht="15.6" x14ac:dyDescent="0.3">
      <c r="A918" s="120" t="s">
        <v>142</v>
      </c>
      <c r="B918" s="224" t="s">
        <v>722</v>
      </c>
      <c r="C918" s="115" t="s">
        <v>651</v>
      </c>
      <c r="D918" s="233">
        <v>60000</v>
      </c>
      <c r="E918" s="122">
        <v>0</v>
      </c>
      <c r="F918" s="257">
        <v>60000</v>
      </c>
      <c r="G918" s="49">
        <f t="shared" si="14"/>
        <v>0</v>
      </c>
    </row>
    <row r="919" spans="1:7" ht="15.6" x14ac:dyDescent="0.3">
      <c r="A919" s="126" t="s">
        <v>144</v>
      </c>
      <c r="B919" s="225" t="s">
        <v>243</v>
      </c>
      <c r="C919" s="128" t="s">
        <v>190</v>
      </c>
      <c r="D919" s="233">
        <v>59926</v>
      </c>
      <c r="E919" s="121">
        <v>0</v>
      </c>
      <c r="F919" s="257">
        <v>59926</v>
      </c>
      <c r="G919" s="49">
        <f t="shared" si="14"/>
        <v>0</v>
      </c>
    </row>
    <row r="920" spans="1:7" ht="31.2" x14ac:dyDescent="0.3">
      <c r="A920" s="132" t="s">
        <v>144</v>
      </c>
      <c r="B920" s="223" t="s">
        <v>398</v>
      </c>
      <c r="C920" s="120" t="s">
        <v>190</v>
      </c>
      <c r="D920" s="233">
        <v>59830</v>
      </c>
      <c r="E920" s="121">
        <v>0</v>
      </c>
      <c r="F920" s="257"/>
      <c r="G920" s="49">
        <f t="shared" si="14"/>
        <v>59830</v>
      </c>
    </row>
    <row r="921" spans="1:7" ht="15.6" x14ac:dyDescent="0.3">
      <c r="A921" s="116" t="s">
        <v>144</v>
      </c>
      <c r="B921" s="223" t="s">
        <v>463</v>
      </c>
      <c r="C921" s="115" t="s">
        <v>190</v>
      </c>
      <c r="D921" s="233">
        <v>59690</v>
      </c>
      <c r="E921" s="121">
        <v>0</v>
      </c>
      <c r="F921" s="257"/>
      <c r="G921" s="49">
        <f t="shared" si="14"/>
        <v>59690</v>
      </c>
    </row>
    <row r="922" spans="1:7" ht="15.6" x14ac:dyDescent="0.3">
      <c r="A922" s="126" t="s">
        <v>144</v>
      </c>
      <c r="B922" s="225" t="s">
        <v>665</v>
      </c>
      <c r="C922" s="128" t="s">
        <v>190</v>
      </c>
      <c r="D922" s="233">
        <v>59655</v>
      </c>
      <c r="E922" s="121">
        <v>0</v>
      </c>
      <c r="F922" s="257">
        <v>59655</v>
      </c>
      <c r="G922" s="49">
        <f t="shared" si="14"/>
        <v>0</v>
      </c>
    </row>
    <row r="923" spans="1:7" ht="15.6" x14ac:dyDescent="0.3">
      <c r="A923" s="132" t="s">
        <v>144</v>
      </c>
      <c r="B923" s="223" t="s">
        <v>397</v>
      </c>
      <c r="C923" s="120" t="s">
        <v>190</v>
      </c>
      <c r="D923" s="233">
        <v>59475</v>
      </c>
      <c r="E923" s="121">
        <v>0</v>
      </c>
      <c r="F923" s="257"/>
      <c r="G923" s="49">
        <f t="shared" si="14"/>
        <v>59475</v>
      </c>
    </row>
    <row r="924" spans="1:7" ht="15.6" x14ac:dyDescent="0.3">
      <c r="A924" s="126" t="s">
        <v>144</v>
      </c>
      <c r="B924" s="225" t="s">
        <v>282</v>
      </c>
      <c r="C924" s="128" t="s">
        <v>651</v>
      </c>
      <c r="D924" s="233">
        <v>59198</v>
      </c>
      <c r="E924" s="121">
        <v>0</v>
      </c>
      <c r="F924" s="257">
        <v>59198</v>
      </c>
      <c r="G924" s="49">
        <f t="shared" si="14"/>
        <v>0</v>
      </c>
    </row>
    <row r="925" spans="1:7" ht="15.6" x14ac:dyDescent="0.3">
      <c r="A925" s="126" t="s">
        <v>144</v>
      </c>
      <c r="B925" s="225" t="s">
        <v>260</v>
      </c>
      <c r="C925" s="128" t="s">
        <v>651</v>
      </c>
      <c r="D925" s="233">
        <v>58733</v>
      </c>
      <c r="E925" s="121">
        <v>0</v>
      </c>
      <c r="F925" s="257">
        <v>58733</v>
      </c>
      <c r="G925" s="49">
        <f t="shared" si="14"/>
        <v>0</v>
      </c>
    </row>
    <row r="926" spans="1:7" ht="31.2" x14ac:dyDescent="0.3">
      <c r="A926" s="126" t="s">
        <v>144</v>
      </c>
      <c r="B926" s="225" t="s">
        <v>246</v>
      </c>
      <c r="C926" s="128" t="s">
        <v>190</v>
      </c>
      <c r="D926" s="233">
        <v>58430</v>
      </c>
      <c r="E926" s="121">
        <v>0</v>
      </c>
      <c r="F926" s="257"/>
      <c r="G926" s="49">
        <f t="shared" si="14"/>
        <v>58430</v>
      </c>
    </row>
    <row r="927" spans="1:7" ht="15.6" x14ac:dyDescent="0.3">
      <c r="A927" s="126" t="s">
        <v>144</v>
      </c>
      <c r="B927" s="225" t="s">
        <v>244</v>
      </c>
      <c r="C927" s="128" t="s">
        <v>190</v>
      </c>
      <c r="D927" s="233">
        <v>58055</v>
      </c>
      <c r="E927" s="121">
        <v>0</v>
      </c>
      <c r="F927" s="257">
        <v>58055</v>
      </c>
      <c r="G927" s="49">
        <f t="shared" si="14"/>
        <v>0</v>
      </c>
    </row>
    <row r="928" spans="1:7" ht="15.6" x14ac:dyDescent="0.3">
      <c r="A928" s="126" t="s">
        <v>144</v>
      </c>
      <c r="B928" s="225" t="s">
        <v>594</v>
      </c>
      <c r="C928" s="128" t="s">
        <v>190</v>
      </c>
      <c r="D928" s="233">
        <v>57600</v>
      </c>
      <c r="E928" s="121">
        <v>0</v>
      </c>
      <c r="F928" s="257">
        <v>57600</v>
      </c>
      <c r="G928" s="49">
        <f t="shared" si="14"/>
        <v>0</v>
      </c>
    </row>
    <row r="929" spans="1:7" ht="15.6" x14ac:dyDescent="0.3">
      <c r="A929" s="128" t="s">
        <v>144</v>
      </c>
      <c r="B929" s="228" t="s">
        <v>444</v>
      </c>
      <c r="C929" s="128" t="s">
        <v>175</v>
      </c>
      <c r="D929" s="233">
        <v>57600</v>
      </c>
      <c r="E929" s="122">
        <v>0</v>
      </c>
      <c r="F929" s="257">
        <v>57600</v>
      </c>
      <c r="G929" s="49">
        <f t="shared" si="14"/>
        <v>0</v>
      </c>
    </row>
    <row r="930" spans="1:7" ht="15.6" x14ac:dyDescent="0.3">
      <c r="A930" s="126" t="s">
        <v>144</v>
      </c>
      <c r="B930" s="225" t="s">
        <v>828</v>
      </c>
      <c r="C930" s="128" t="s">
        <v>651</v>
      </c>
      <c r="D930" s="233">
        <v>57480</v>
      </c>
      <c r="E930" s="121">
        <v>0</v>
      </c>
      <c r="F930" s="257">
        <v>57480</v>
      </c>
      <c r="G930" s="49">
        <f t="shared" si="14"/>
        <v>0</v>
      </c>
    </row>
    <row r="931" spans="1:7" ht="46.8" x14ac:dyDescent="0.3">
      <c r="A931" s="126" t="s">
        <v>144</v>
      </c>
      <c r="B931" s="225" t="s">
        <v>802</v>
      </c>
      <c r="C931" s="128" t="s">
        <v>190</v>
      </c>
      <c r="D931" s="233">
        <v>57025</v>
      </c>
      <c r="E931" s="121">
        <v>0</v>
      </c>
      <c r="F931" s="257"/>
      <c r="G931" s="49">
        <f t="shared" si="14"/>
        <v>57025</v>
      </c>
    </row>
    <row r="932" spans="1:7" ht="31.2" x14ac:dyDescent="0.3">
      <c r="A932" s="132" t="s">
        <v>144</v>
      </c>
      <c r="B932" s="223" t="s">
        <v>391</v>
      </c>
      <c r="C932" s="120" t="s">
        <v>190</v>
      </c>
      <c r="D932" s="233">
        <v>56950</v>
      </c>
      <c r="E932" s="121">
        <v>0</v>
      </c>
      <c r="F932" s="257"/>
      <c r="G932" s="49">
        <f t="shared" si="14"/>
        <v>56950</v>
      </c>
    </row>
    <row r="933" spans="1:7" ht="15.6" x14ac:dyDescent="0.3">
      <c r="A933" s="126" t="s">
        <v>144</v>
      </c>
      <c r="B933" s="225" t="s">
        <v>320</v>
      </c>
      <c r="C933" s="128" t="s">
        <v>651</v>
      </c>
      <c r="D933" s="233">
        <v>56340</v>
      </c>
      <c r="E933" s="121">
        <v>0</v>
      </c>
      <c r="F933" s="257">
        <v>56340</v>
      </c>
      <c r="G933" s="49">
        <f t="shared" si="14"/>
        <v>0</v>
      </c>
    </row>
    <row r="934" spans="1:7" ht="15.6" x14ac:dyDescent="0.3">
      <c r="A934" s="125" t="s">
        <v>142</v>
      </c>
      <c r="B934" s="223" t="s">
        <v>416</v>
      </c>
      <c r="C934" s="129" t="s">
        <v>651</v>
      </c>
      <c r="D934" s="244">
        <v>56054</v>
      </c>
      <c r="E934" s="121">
        <v>0</v>
      </c>
      <c r="F934" s="257">
        <v>56054</v>
      </c>
      <c r="G934" s="49">
        <f t="shared" si="14"/>
        <v>0</v>
      </c>
    </row>
    <row r="935" spans="1:7" ht="15.6" x14ac:dyDescent="0.3">
      <c r="A935" s="126" t="s">
        <v>144</v>
      </c>
      <c r="B935" s="225" t="s">
        <v>830</v>
      </c>
      <c r="C935" s="128" t="s">
        <v>651</v>
      </c>
      <c r="D935" s="233">
        <v>55812</v>
      </c>
      <c r="E935" s="121">
        <v>0</v>
      </c>
      <c r="F935" s="257">
        <v>55812</v>
      </c>
      <c r="G935" s="49">
        <f t="shared" si="14"/>
        <v>0</v>
      </c>
    </row>
    <row r="936" spans="1:7" ht="15.6" x14ac:dyDescent="0.3">
      <c r="A936" s="125" t="s">
        <v>144</v>
      </c>
      <c r="B936" s="223" t="s">
        <v>597</v>
      </c>
      <c r="C936" s="120" t="s">
        <v>190</v>
      </c>
      <c r="D936" s="233">
        <v>55548</v>
      </c>
      <c r="E936" s="121">
        <v>0</v>
      </c>
      <c r="F936" s="257">
        <v>55548</v>
      </c>
      <c r="G936" s="49">
        <f t="shared" si="14"/>
        <v>0</v>
      </c>
    </row>
    <row r="937" spans="1:7" ht="15.6" x14ac:dyDescent="0.3">
      <c r="A937" s="116" t="s">
        <v>142</v>
      </c>
      <c r="B937" s="222" t="s">
        <v>582</v>
      </c>
      <c r="C937" s="115" t="s">
        <v>190</v>
      </c>
      <c r="D937" s="243">
        <v>55275</v>
      </c>
      <c r="E937" s="121">
        <v>0</v>
      </c>
      <c r="F937" s="257"/>
      <c r="G937" s="49">
        <f t="shared" si="14"/>
        <v>55275</v>
      </c>
    </row>
    <row r="938" spans="1:7" ht="15.6" x14ac:dyDescent="0.3">
      <c r="A938" s="126" t="s">
        <v>144</v>
      </c>
      <c r="B938" s="225" t="s">
        <v>299</v>
      </c>
      <c r="C938" s="128" t="s">
        <v>651</v>
      </c>
      <c r="D938" s="233">
        <v>54845</v>
      </c>
      <c r="E938" s="121">
        <v>0</v>
      </c>
      <c r="F938" s="257">
        <v>54845</v>
      </c>
      <c r="G938" s="49">
        <f t="shared" si="14"/>
        <v>0</v>
      </c>
    </row>
    <row r="939" spans="1:7" ht="15.6" x14ac:dyDescent="0.3">
      <c r="A939" s="126" t="s">
        <v>144</v>
      </c>
      <c r="B939" s="225" t="s">
        <v>233</v>
      </c>
      <c r="C939" s="128" t="s">
        <v>190</v>
      </c>
      <c r="D939" s="233">
        <v>54255</v>
      </c>
      <c r="E939" s="121">
        <v>0</v>
      </c>
      <c r="F939" s="257">
        <v>54255</v>
      </c>
      <c r="G939" s="49">
        <f t="shared" si="14"/>
        <v>0</v>
      </c>
    </row>
    <row r="940" spans="1:7" ht="15.6" x14ac:dyDescent="0.3">
      <c r="A940" s="126" t="s">
        <v>144</v>
      </c>
      <c r="B940" s="225" t="s">
        <v>831</v>
      </c>
      <c r="C940" s="128" t="s">
        <v>651</v>
      </c>
      <c r="D940" s="233">
        <v>53940</v>
      </c>
      <c r="E940" s="121">
        <v>0</v>
      </c>
      <c r="F940" s="257">
        <v>53940</v>
      </c>
      <c r="G940" s="49">
        <f t="shared" si="14"/>
        <v>0</v>
      </c>
    </row>
    <row r="941" spans="1:7" ht="15.6" x14ac:dyDescent="0.3">
      <c r="A941" s="126" t="s">
        <v>144</v>
      </c>
      <c r="B941" s="225" t="s">
        <v>610</v>
      </c>
      <c r="C941" s="128" t="s">
        <v>190</v>
      </c>
      <c r="D941" s="233">
        <v>53880</v>
      </c>
      <c r="E941" s="121">
        <v>0</v>
      </c>
      <c r="F941" s="257">
        <v>53880</v>
      </c>
      <c r="G941" s="49">
        <f t="shared" si="14"/>
        <v>0</v>
      </c>
    </row>
    <row r="942" spans="1:7" ht="15.6" x14ac:dyDescent="0.3">
      <c r="A942" s="126" t="s">
        <v>144</v>
      </c>
      <c r="B942" s="225" t="s">
        <v>300</v>
      </c>
      <c r="C942" s="128" t="s">
        <v>651</v>
      </c>
      <c r="D942" s="233">
        <v>53580</v>
      </c>
      <c r="E942" s="121">
        <v>0</v>
      </c>
      <c r="F942" s="257">
        <v>53580</v>
      </c>
      <c r="G942" s="49">
        <f t="shared" si="14"/>
        <v>0</v>
      </c>
    </row>
    <row r="943" spans="1:7" ht="15.6" x14ac:dyDescent="0.3">
      <c r="A943" s="116" t="s">
        <v>144</v>
      </c>
      <c r="B943" s="223" t="s">
        <v>637</v>
      </c>
      <c r="C943" s="115" t="s">
        <v>190</v>
      </c>
      <c r="D943" s="233">
        <v>52993</v>
      </c>
      <c r="E943" s="121">
        <v>0</v>
      </c>
      <c r="F943" s="257">
        <v>52993</v>
      </c>
      <c r="G943" s="49">
        <f t="shared" si="14"/>
        <v>0</v>
      </c>
    </row>
    <row r="944" spans="1:7" ht="15.6" x14ac:dyDescent="0.3">
      <c r="A944" s="132" t="s">
        <v>144</v>
      </c>
      <c r="B944" s="223" t="s">
        <v>787</v>
      </c>
      <c r="C944" s="123" t="s">
        <v>190</v>
      </c>
      <c r="D944" s="233">
        <v>52800</v>
      </c>
      <c r="E944" s="121">
        <v>0</v>
      </c>
      <c r="F944" s="257">
        <v>52800</v>
      </c>
      <c r="G944" s="49">
        <f t="shared" si="14"/>
        <v>0</v>
      </c>
    </row>
    <row r="945" spans="1:7" ht="15.6" x14ac:dyDescent="0.3">
      <c r="A945" s="116" t="s">
        <v>144</v>
      </c>
      <c r="B945" s="223" t="s">
        <v>774</v>
      </c>
      <c r="C945" s="115" t="s">
        <v>190</v>
      </c>
      <c r="D945" s="233">
        <v>52531</v>
      </c>
      <c r="E945" s="121">
        <v>0</v>
      </c>
      <c r="F945" s="257">
        <v>52531</v>
      </c>
      <c r="G945" s="49">
        <f t="shared" si="14"/>
        <v>0</v>
      </c>
    </row>
    <row r="946" spans="1:7" ht="31.2" x14ac:dyDescent="0.3">
      <c r="A946" s="126" t="s">
        <v>144</v>
      </c>
      <c r="B946" s="225" t="s">
        <v>601</v>
      </c>
      <c r="C946" s="128" t="s">
        <v>190</v>
      </c>
      <c r="D946" s="233">
        <v>52500</v>
      </c>
      <c r="E946" s="121">
        <v>0</v>
      </c>
      <c r="F946" s="257">
        <v>52500</v>
      </c>
      <c r="G946" s="49">
        <f t="shared" si="14"/>
        <v>0</v>
      </c>
    </row>
    <row r="947" spans="1:7" ht="15.6" x14ac:dyDescent="0.3">
      <c r="A947" s="116" t="s">
        <v>142</v>
      </c>
      <c r="B947" s="222" t="s">
        <v>635</v>
      </c>
      <c r="C947" s="115" t="s">
        <v>190</v>
      </c>
      <c r="D947" s="243">
        <v>52500</v>
      </c>
      <c r="E947" s="121">
        <v>0</v>
      </c>
      <c r="F947" s="257"/>
      <c r="G947" s="49">
        <f t="shared" si="14"/>
        <v>52500</v>
      </c>
    </row>
    <row r="948" spans="1:7" ht="31.2" x14ac:dyDescent="0.3">
      <c r="A948" s="120" t="s">
        <v>142</v>
      </c>
      <c r="B948" s="223" t="s">
        <v>611</v>
      </c>
      <c r="C948" s="120" t="s">
        <v>190</v>
      </c>
      <c r="D948" s="233">
        <v>51615</v>
      </c>
      <c r="E948" s="133">
        <v>0</v>
      </c>
      <c r="F948" s="257">
        <v>51615</v>
      </c>
      <c r="G948" s="49">
        <f t="shared" si="14"/>
        <v>0</v>
      </c>
    </row>
    <row r="949" spans="1:7" ht="31.2" x14ac:dyDescent="0.3">
      <c r="A949" s="126" t="s">
        <v>144</v>
      </c>
      <c r="B949" s="225" t="s">
        <v>832</v>
      </c>
      <c r="C949" s="128" t="s">
        <v>651</v>
      </c>
      <c r="D949" s="233">
        <v>51480</v>
      </c>
      <c r="E949" s="121">
        <v>0</v>
      </c>
      <c r="F949" s="257">
        <v>51480</v>
      </c>
      <c r="G949" s="49">
        <f t="shared" si="14"/>
        <v>0</v>
      </c>
    </row>
    <row r="950" spans="1:7" ht="31.2" x14ac:dyDescent="0.3">
      <c r="A950" s="116" t="s">
        <v>142</v>
      </c>
      <c r="B950" s="222" t="s">
        <v>629</v>
      </c>
      <c r="C950" s="115" t="s">
        <v>190</v>
      </c>
      <c r="D950" s="243">
        <v>50260</v>
      </c>
      <c r="E950" s="121">
        <v>0</v>
      </c>
      <c r="F950" s="257"/>
      <c r="G950" s="49">
        <f t="shared" si="14"/>
        <v>50260</v>
      </c>
    </row>
    <row r="951" spans="1:7" ht="15.6" x14ac:dyDescent="0.3">
      <c r="A951" s="128" t="s">
        <v>142</v>
      </c>
      <c r="B951" s="228" t="s">
        <v>438</v>
      </c>
      <c r="C951" s="128" t="s">
        <v>190</v>
      </c>
      <c r="D951" s="233">
        <v>50167</v>
      </c>
      <c r="E951" s="122">
        <v>0</v>
      </c>
      <c r="F951" s="257"/>
      <c r="G951" s="49">
        <f t="shared" si="14"/>
        <v>50167</v>
      </c>
    </row>
    <row r="952" spans="1:7" ht="15.6" x14ac:dyDescent="0.3">
      <c r="A952" s="128" t="s">
        <v>144</v>
      </c>
      <c r="B952" s="228" t="s">
        <v>603</v>
      </c>
      <c r="C952" s="128" t="s">
        <v>190</v>
      </c>
      <c r="D952" s="233">
        <v>50160</v>
      </c>
      <c r="E952" s="122">
        <v>0</v>
      </c>
      <c r="F952" s="257">
        <v>50160</v>
      </c>
      <c r="G952" s="49">
        <f t="shared" si="14"/>
        <v>0</v>
      </c>
    </row>
    <row r="953" spans="1:7" ht="31.2" x14ac:dyDescent="0.3">
      <c r="A953" s="120" t="s">
        <v>142</v>
      </c>
      <c r="B953" s="222" t="s">
        <v>318</v>
      </c>
      <c r="C953" s="129" t="s">
        <v>190</v>
      </c>
      <c r="D953" s="233">
        <v>50070</v>
      </c>
      <c r="E953" s="121">
        <v>0</v>
      </c>
      <c r="F953" s="257"/>
      <c r="G953" s="49">
        <f t="shared" si="14"/>
        <v>50070</v>
      </c>
    </row>
    <row r="954" spans="1:7" ht="15.6" x14ac:dyDescent="0.3">
      <c r="A954" s="132" t="s">
        <v>144</v>
      </c>
      <c r="B954" s="223" t="s">
        <v>613</v>
      </c>
      <c r="C954" s="123" t="s">
        <v>190</v>
      </c>
      <c r="D954" s="233">
        <v>50000</v>
      </c>
      <c r="E954" s="121">
        <v>0</v>
      </c>
      <c r="F954" s="257">
        <v>50000</v>
      </c>
      <c r="G954" s="49">
        <f t="shared" si="14"/>
        <v>0</v>
      </c>
    </row>
    <row r="955" spans="1:7" ht="31.2" x14ac:dyDescent="0.3">
      <c r="A955" s="132" t="s">
        <v>144</v>
      </c>
      <c r="B955" s="223" t="s">
        <v>575</v>
      </c>
      <c r="C955" s="123" t="s">
        <v>190</v>
      </c>
      <c r="D955" s="233">
        <v>50000</v>
      </c>
      <c r="E955" s="121">
        <v>0</v>
      </c>
      <c r="F955" s="257">
        <v>50000</v>
      </c>
      <c r="G955" s="49">
        <f t="shared" si="14"/>
        <v>0</v>
      </c>
    </row>
    <row r="956" spans="1:7" ht="31.2" x14ac:dyDescent="0.3">
      <c r="A956" s="132" t="s">
        <v>144</v>
      </c>
      <c r="B956" s="223" t="s">
        <v>618</v>
      </c>
      <c r="C956" s="120" t="s">
        <v>190</v>
      </c>
      <c r="D956" s="233">
        <v>49780</v>
      </c>
      <c r="E956" s="121">
        <v>0</v>
      </c>
      <c r="F956" s="257"/>
      <c r="G956" s="49">
        <f t="shared" si="14"/>
        <v>49780</v>
      </c>
    </row>
    <row r="957" spans="1:7" ht="15.6" x14ac:dyDescent="0.3">
      <c r="A957" s="116" t="s">
        <v>144</v>
      </c>
      <c r="B957" s="223" t="s">
        <v>458</v>
      </c>
      <c r="C957" s="120" t="s">
        <v>459</v>
      </c>
      <c r="D957" s="233">
        <v>49662</v>
      </c>
      <c r="E957" s="121"/>
      <c r="F957" s="257">
        <v>49662</v>
      </c>
      <c r="G957" s="49">
        <f t="shared" si="14"/>
        <v>0</v>
      </c>
    </row>
    <row r="958" spans="1:7" ht="15.6" x14ac:dyDescent="0.3">
      <c r="A958" s="132" t="s">
        <v>144</v>
      </c>
      <c r="B958" s="223" t="s">
        <v>394</v>
      </c>
      <c r="C958" s="120" t="s">
        <v>190</v>
      </c>
      <c r="D958" s="233">
        <v>49590</v>
      </c>
      <c r="E958" s="121">
        <v>0</v>
      </c>
      <c r="F958" s="257">
        <v>49590</v>
      </c>
      <c r="G958" s="49">
        <f t="shared" si="14"/>
        <v>0</v>
      </c>
    </row>
    <row r="959" spans="1:7" ht="15.6" x14ac:dyDescent="0.3">
      <c r="A959" s="126" t="s">
        <v>144</v>
      </c>
      <c r="B959" s="225" t="s">
        <v>248</v>
      </c>
      <c r="C959" s="128" t="s">
        <v>190</v>
      </c>
      <c r="D959" s="233">
        <v>49306</v>
      </c>
      <c r="E959" s="121">
        <v>0</v>
      </c>
      <c r="F959" s="257">
        <v>49306</v>
      </c>
      <c r="G959" s="49">
        <f t="shared" si="14"/>
        <v>0</v>
      </c>
    </row>
    <row r="960" spans="1:7" ht="15.6" x14ac:dyDescent="0.3">
      <c r="A960" s="126" t="s">
        <v>144</v>
      </c>
      <c r="B960" s="225" t="s">
        <v>833</v>
      </c>
      <c r="C960" s="128" t="s">
        <v>651</v>
      </c>
      <c r="D960" s="233">
        <v>49080</v>
      </c>
      <c r="E960" s="121">
        <v>0</v>
      </c>
      <c r="F960" s="257">
        <v>49080</v>
      </c>
      <c r="G960" s="49">
        <f t="shared" si="14"/>
        <v>0</v>
      </c>
    </row>
    <row r="961" spans="1:7" ht="15.6" x14ac:dyDescent="0.3">
      <c r="A961" s="116" t="s">
        <v>144</v>
      </c>
      <c r="B961" s="223" t="s">
        <v>779</v>
      </c>
      <c r="C961" s="115" t="s">
        <v>190</v>
      </c>
      <c r="D961" s="233">
        <v>48670</v>
      </c>
      <c r="E961" s="121">
        <v>0</v>
      </c>
      <c r="F961" s="257">
        <v>48670</v>
      </c>
      <c r="G961" s="49">
        <f t="shared" si="14"/>
        <v>0</v>
      </c>
    </row>
    <row r="962" spans="1:7" ht="15.6" x14ac:dyDescent="0.3">
      <c r="A962" s="126" t="s">
        <v>144</v>
      </c>
      <c r="B962" s="225" t="s">
        <v>231</v>
      </c>
      <c r="C962" s="128" t="s">
        <v>190</v>
      </c>
      <c r="D962" s="233">
        <v>48594</v>
      </c>
      <c r="E962" s="121">
        <v>0</v>
      </c>
      <c r="F962" s="257"/>
      <c r="G962" s="49">
        <f t="shared" si="14"/>
        <v>48594</v>
      </c>
    </row>
    <row r="963" spans="1:7" ht="46.8" x14ac:dyDescent="0.3">
      <c r="A963" s="125" t="s">
        <v>142</v>
      </c>
      <c r="B963" s="223" t="s">
        <v>639</v>
      </c>
      <c r="C963" s="129" t="s">
        <v>190</v>
      </c>
      <c r="D963" s="233">
        <v>48500</v>
      </c>
      <c r="E963" s="121">
        <v>0</v>
      </c>
      <c r="F963" s="257"/>
      <c r="G963" s="49">
        <f t="shared" si="14"/>
        <v>48500</v>
      </c>
    </row>
    <row r="964" spans="1:7" ht="15.6" x14ac:dyDescent="0.3">
      <c r="A964" s="116" t="s">
        <v>144</v>
      </c>
      <c r="B964" s="223" t="s">
        <v>624</v>
      </c>
      <c r="C964" s="115" t="s">
        <v>190</v>
      </c>
      <c r="D964" s="233">
        <v>48448</v>
      </c>
      <c r="E964" s="121">
        <v>0</v>
      </c>
      <c r="F964" s="257">
        <v>48448</v>
      </c>
      <c r="G964" s="49">
        <f t="shared" ref="G964:G1027" si="15">D964-F964</f>
        <v>0</v>
      </c>
    </row>
    <row r="965" spans="1:7" ht="31.2" x14ac:dyDescent="0.3">
      <c r="A965" s="132" t="s">
        <v>144</v>
      </c>
      <c r="B965" s="223" t="s">
        <v>367</v>
      </c>
      <c r="C965" s="123" t="s">
        <v>190</v>
      </c>
      <c r="D965" s="233">
        <v>48422</v>
      </c>
      <c r="E965" s="121">
        <v>0</v>
      </c>
      <c r="F965" s="257">
        <v>48422</v>
      </c>
      <c r="G965" s="49">
        <f t="shared" si="15"/>
        <v>0</v>
      </c>
    </row>
    <row r="966" spans="1:7" ht="31.2" x14ac:dyDescent="0.3">
      <c r="A966" s="116" t="s">
        <v>144</v>
      </c>
      <c r="B966" s="222" t="s">
        <v>607</v>
      </c>
      <c r="C966" s="115" t="s">
        <v>190</v>
      </c>
      <c r="D966" s="243">
        <v>48330</v>
      </c>
      <c r="E966" s="117">
        <v>0</v>
      </c>
      <c r="F966" s="259">
        <v>48330</v>
      </c>
      <c r="G966" s="49">
        <f t="shared" si="15"/>
        <v>0</v>
      </c>
    </row>
    <row r="967" spans="1:7" ht="15.6" x14ac:dyDescent="0.3">
      <c r="A967" s="126" t="s">
        <v>144</v>
      </c>
      <c r="B967" s="226" t="s">
        <v>307</v>
      </c>
      <c r="C967" s="128" t="s">
        <v>190</v>
      </c>
      <c r="D967" s="233">
        <v>48260</v>
      </c>
      <c r="E967" s="121">
        <v>0</v>
      </c>
      <c r="F967" s="257"/>
      <c r="G967" s="49">
        <f t="shared" si="15"/>
        <v>48260</v>
      </c>
    </row>
    <row r="968" spans="1:7" ht="15.6" x14ac:dyDescent="0.3">
      <c r="A968" s="126" t="s">
        <v>144</v>
      </c>
      <c r="B968" s="225" t="s">
        <v>642</v>
      </c>
      <c r="C968" s="128" t="s">
        <v>190</v>
      </c>
      <c r="D968" s="233">
        <v>48042</v>
      </c>
      <c r="E968" s="121">
        <v>0</v>
      </c>
      <c r="F968" s="257">
        <v>48042</v>
      </c>
      <c r="G968" s="49">
        <f t="shared" si="15"/>
        <v>0</v>
      </c>
    </row>
    <row r="969" spans="1:7" ht="31.2" x14ac:dyDescent="0.3">
      <c r="A969" s="126" t="s">
        <v>144</v>
      </c>
      <c r="B969" s="225" t="s">
        <v>777</v>
      </c>
      <c r="C969" s="128" t="s">
        <v>190</v>
      </c>
      <c r="D969" s="233">
        <v>47950</v>
      </c>
      <c r="E969" s="121">
        <v>0</v>
      </c>
      <c r="F969" s="257">
        <v>47950</v>
      </c>
      <c r="G969" s="49">
        <f t="shared" si="15"/>
        <v>0</v>
      </c>
    </row>
    <row r="970" spans="1:7" ht="31.2" x14ac:dyDescent="0.3">
      <c r="A970" s="116" t="s">
        <v>142</v>
      </c>
      <c r="B970" s="222" t="s">
        <v>636</v>
      </c>
      <c r="C970" s="115" t="s">
        <v>190</v>
      </c>
      <c r="D970" s="243">
        <v>46725</v>
      </c>
      <c r="E970" s="121">
        <v>0</v>
      </c>
      <c r="F970" s="257"/>
      <c r="G970" s="49">
        <f t="shared" si="15"/>
        <v>46725</v>
      </c>
    </row>
    <row r="971" spans="1:7" ht="15.6" x14ac:dyDescent="0.3">
      <c r="A971" s="126" t="s">
        <v>144</v>
      </c>
      <c r="B971" s="225" t="s">
        <v>286</v>
      </c>
      <c r="C971" s="128" t="s">
        <v>651</v>
      </c>
      <c r="D971" s="233">
        <v>46512</v>
      </c>
      <c r="E971" s="121">
        <v>46512</v>
      </c>
      <c r="F971" s="257">
        <v>0</v>
      </c>
      <c r="G971" s="49">
        <f t="shared" si="15"/>
        <v>46512</v>
      </c>
    </row>
    <row r="972" spans="1:7" ht="15.6" x14ac:dyDescent="0.3">
      <c r="A972" s="126" t="s">
        <v>144</v>
      </c>
      <c r="B972" s="225" t="s">
        <v>586</v>
      </c>
      <c r="C972" s="128" t="s">
        <v>190</v>
      </c>
      <c r="D972" s="233">
        <v>45540</v>
      </c>
      <c r="E972" s="121">
        <v>0</v>
      </c>
      <c r="F972" s="257">
        <v>45540</v>
      </c>
      <c r="G972" s="49">
        <f t="shared" si="15"/>
        <v>0</v>
      </c>
    </row>
    <row r="973" spans="1:7" ht="15.6" x14ac:dyDescent="0.3">
      <c r="A973" s="126" t="s">
        <v>142</v>
      </c>
      <c r="B973" s="228" t="s">
        <v>319</v>
      </c>
      <c r="C973" s="128" t="s">
        <v>190</v>
      </c>
      <c r="D973" s="243">
        <v>45300</v>
      </c>
      <c r="E973" s="121">
        <v>0</v>
      </c>
      <c r="F973" s="257"/>
      <c r="G973" s="49">
        <f t="shared" si="15"/>
        <v>45300</v>
      </c>
    </row>
    <row r="974" spans="1:7" ht="15.6" x14ac:dyDescent="0.3">
      <c r="A974" s="132" t="s">
        <v>144</v>
      </c>
      <c r="B974" s="223" t="s">
        <v>371</v>
      </c>
      <c r="C974" s="120" t="s">
        <v>190</v>
      </c>
      <c r="D974" s="233">
        <v>45000</v>
      </c>
      <c r="E974" s="121">
        <v>0</v>
      </c>
      <c r="F974" s="257">
        <v>45000</v>
      </c>
      <c r="G974" s="49">
        <f t="shared" si="15"/>
        <v>0</v>
      </c>
    </row>
    <row r="975" spans="1:7" ht="15.6" x14ac:dyDescent="0.3">
      <c r="A975" s="123" t="s">
        <v>144</v>
      </c>
      <c r="B975" s="223" t="s">
        <v>724</v>
      </c>
      <c r="C975" s="123" t="s">
        <v>190</v>
      </c>
      <c r="D975" s="233">
        <v>44547</v>
      </c>
      <c r="E975" s="133">
        <v>0</v>
      </c>
      <c r="F975" s="257">
        <v>44547</v>
      </c>
      <c r="G975" s="49">
        <f t="shared" si="15"/>
        <v>0</v>
      </c>
    </row>
    <row r="976" spans="1:7" ht="15.6" x14ac:dyDescent="0.3">
      <c r="A976" s="126" t="s">
        <v>144</v>
      </c>
      <c r="B976" s="225" t="s">
        <v>235</v>
      </c>
      <c r="C976" s="128" t="s">
        <v>190</v>
      </c>
      <c r="D976" s="233">
        <v>44400</v>
      </c>
      <c r="E976" s="121">
        <v>0</v>
      </c>
      <c r="F976" s="257">
        <v>44400</v>
      </c>
      <c r="G976" s="49">
        <f t="shared" si="15"/>
        <v>0</v>
      </c>
    </row>
    <row r="977" spans="1:7" ht="31.2" x14ac:dyDescent="0.3">
      <c r="A977" s="126" t="s">
        <v>144</v>
      </c>
      <c r="B977" s="225" t="s">
        <v>646</v>
      </c>
      <c r="C977" s="128" t="s">
        <v>190</v>
      </c>
      <c r="D977" s="233">
        <v>42726</v>
      </c>
      <c r="E977" s="121">
        <v>0</v>
      </c>
      <c r="F977" s="257">
        <v>42726</v>
      </c>
      <c r="G977" s="49">
        <f t="shared" si="15"/>
        <v>0</v>
      </c>
    </row>
    <row r="978" spans="1:7" ht="15.6" x14ac:dyDescent="0.3">
      <c r="A978" s="120" t="s">
        <v>144</v>
      </c>
      <c r="B978" s="223" t="s">
        <v>633</v>
      </c>
      <c r="C978" s="120" t="s">
        <v>190</v>
      </c>
      <c r="D978" s="233">
        <v>41989</v>
      </c>
      <c r="E978" s="133">
        <v>0</v>
      </c>
      <c r="F978" s="257">
        <v>41989</v>
      </c>
      <c r="G978" s="49">
        <f t="shared" si="15"/>
        <v>0</v>
      </c>
    </row>
    <row r="979" spans="1:7" ht="15.6" x14ac:dyDescent="0.3">
      <c r="A979" s="116" t="s">
        <v>144</v>
      </c>
      <c r="B979" s="230" t="s">
        <v>195</v>
      </c>
      <c r="C979" s="123" t="s">
        <v>651</v>
      </c>
      <c r="D979" s="233">
        <v>41578</v>
      </c>
      <c r="E979" s="121">
        <v>0</v>
      </c>
      <c r="F979" s="257">
        <v>41578</v>
      </c>
      <c r="G979" s="49">
        <f t="shared" si="15"/>
        <v>0</v>
      </c>
    </row>
    <row r="980" spans="1:7" ht="15.6" x14ac:dyDescent="0.3">
      <c r="A980" s="120" t="s">
        <v>144</v>
      </c>
      <c r="B980" s="223" t="s">
        <v>495</v>
      </c>
      <c r="C980" s="120" t="s">
        <v>190</v>
      </c>
      <c r="D980" s="233">
        <v>40187</v>
      </c>
      <c r="E980" s="133">
        <v>0</v>
      </c>
      <c r="F980" s="257">
        <v>40187</v>
      </c>
      <c r="G980" s="49">
        <f t="shared" si="15"/>
        <v>0</v>
      </c>
    </row>
    <row r="981" spans="1:7" ht="15.6" x14ac:dyDescent="0.3">
      <c r="A981" s="120" t="s">
        <v>142</v>
      </c>
      <c r="B981" s="223" t="s">
        <v>524</v>
      </c>
      <c r="C981" s="120" t="s">
        <v>175</v>
      </c>
      <c r="D981" s="249">
        <v>40000</v>
      </c>
      <c r="E981" s="121">
        <v>0</v>
      </c>
      <c r="F981" s="257">
        <v>40000</v>
      </c>
      <c r="G981" s="49">
        <f t="shared" si="15"/>
        <v>0</v>
      </c>
    </row>
    <row r="982" spans="1:7" ht="31.2" x14ac:dyDescent="0.3">
      <c r="A982" s="132" t="s">
        <v>144</v>
      </c>
      <c r="B982" s="223" t="s">
        <v>390</v>
      </c>
      <c r="C982" s="120" t="s">
        <v>190</v>
      </c>
      <c r="D982" s="233">
        <v>36875</v>
      </c>
      <c r="E982" s="121">
        <v>0</v>
      </c>
      <c r="F982" s="257">
        <v>36875</v>
      </c>
      <c r="G982" s="49">
        <f t="shared" si="15"/>
        <v>0</v>
      </c>
    </row>
    <row r="983" spans="1:7" ht="15.6" x14ac:dyDescent="0.3">
      <c r="A983" s="132" t="s">
        <v>144</v>
      </c>
      <c r="B983" s="223" t="s">
        <v>368</v>
      </c>
      <c r="C983" s="123" t="s">
        <v>190</v>
      </c>
      <c r="D983" s="233">
        <v>35300</v>
      </c>
      <c r="E983" s="121">
        <v>30000</v>
      </c>
      <c r="F983" s="257">
        <v>5300</v>
      </c>
      <c r="G983" s="49">
        <f t="shared" si="15"/>
        <v>30000</v>
      </c>
    </row>
    <row r="984" spans="1:7" ht="15.6" x14ac:dyDescent="0.3">
      <c r="A984" s="126" t="s">
        <v>144</v>
      </c>
      <c r="B984" s="225" t="s">
        <v>834</v>
      </c>
      <c r="C984" s="128" t="s">
        <v>190</v>
      </c>
      <c r="D984" s="233">
        <v>35280</v>
      </c>
      <c r="E984" s="121">
        <v>0</v>
      </c>
      <c r="F984" s="257">
        <v>35280</v>
      </c>
      <c r="G984" s="49">
        <f t="shared" si="15"/>
        <v>0</v>
      </c>
    </row>
    <row r="985" spans="1:7" ht="15.6" x14ac:dyDescent="0.3">
      <c r="A985" s="116" t="s">
        <v>142</v>
      </c>
      <c r="B985" s="222" t="s">
        <v>669</v>
      </c>
      <c r="C985" s="115" t="s">
        <v>190</v>
      </c>
      <c r="D985" s="243">
        <v>35210</v>
      </c>
      <c r="E985" s="121">
        <v>0</v>
      </c>
      <c r="F985" s="257"/>
      <c r="G985" s="49">
        <f t="shared" si="15"/>
        <v>35210</v>
      </c>
    </row>
    <row r="986" spans="1:7" ht="31.2" x14ac:dyDescent="0.3">
      <c r="A986" s="132" t="s">
        <v>144</v>
      </c>
      <c r="B986" s="223" t="s">
        <v>379</v>
      </c>
      <c r="C986" s="120" t="s">
        <v>190</v>
      </c>
      <c r="D986" s="233">
        <v>35000</v>
      </c>
      <c r="E986" s="121">
        <v>0</v>
      </c>
      <c r="F986" s="257">
        <v>35000</v>
      </c>
      <c r="G986" s="49">
        <f t="shared" si="15"/>
        <v>0</v>
      </c>
    </row>
    <row r="987" spans="1:7" ht="15.6" x14ac:dyDescent="0.3">
      <c r="A987" s="116" t="s">
        <v>144</v>
      </c>
      <c r="B987" s="223" t="s">
        <v>928</v>
      </c>
      <c r="C987" s="120" t="s">
        <v>190</v>
      </c>
      <c r="D987" s="233">
        <v>34170</v>
      </c>
      <c r="E987" s="121">
        <v>27252</v>
      </c>
      <c r="F987" s="257">
        <v>6918</v>
      </c>
      <c r="G987" s="49">
        <f t="shared" si="15"/>
        <v>27252</v>
      </c>
    </row>
    <row r="988" spans="1:7" ht="15.6" x14ac:dyDescent="0.3">
      <c r="A988" s="126" t="s">
        <v>144</v>
      </c>
      <c r="B988" s="225" t="s">
        <v>838</v>
      </c>
      <c r="C988" s="128" t="s">
        <v>190</v>
      </c>
      <c r="D988" s="233">
        <v>33120</v>
      </c>
      <c r="E988" s="121">
        <v>0</v>
      </c>
      <c r="F988" s="257">
        <v>33120</v>
      </c>
      <c r="G988" s="49">
        <f t="shared" si="15"/>
        <v>0</v>
      </c>
    </row>
    <row r="989" spans="1:7" ht="15.6" x14ac:dyDescent="0.3">
      <c r="A989" s="126" t="s">
        <v>144</v>
      </c>
      <c r="B989" s="225" t="s">
        <v>839</v>
      </c>
      <c r="C989" s="128" t="s">
        <v>190</v>
      </c>
      <c r="D989" s="233">
        <v>32052</v>
      </c>
      <c r="E989" s="121">
        <v>0</v>
      </c>
      <c r="F989" s="257">
        <v>32052</v>
      </c>
      <c r="G989" s="49">
        <f t="shared" si="15"/>
        <v>0</v>
      </c>
    </row>
    <row r="990" spans="1:7" ht="15.6" x14ac:dyDescent="0.3">
      <c r="A990" s="126" t="s">
        <v>144</v>
      </c>
      <c r="B990" s="225" t="s">
        <v>840</v>
      </c>
      <c r="C990" s="128" t="s">
        <v>190</v>
      </c>
      <c r="D990" s="233">
        <v>31800</v>
      </c>
      <c r="E990" s="121">
        <v>0</v>
      </c>
      <c r="F990" s="257">
        <v>31800</v>
      </c>
      <c r="G990" s="49">
        <f t="shared" si="15"/>
        <v>0</v>
      </c>
    </row>
    <row r="991" spans="1:7" ht="15.6" x14ac:dyDescent="0.3">
      <c r="A991" s="126" t="s">
        <v>144</v>
      </c>
      <c r="B991" s="225" t="s">
        <v>841</v>
      </c>
      <c r="C991" s="128" t="s">
        <v>190</v>
      </c>
      <c r="D991" s="233">
        <v>31080</v>
      </c>
      <c r="E991" s="121">
        <v>0</v>
      </c>
      <c r="F991" s="257">
        <v>31080</v>
      </c>
      <c r="G991" s="49">
        <f t="shared" si="15"/>
        <v>0</v>
      </c>
    </row>
    <row r="992" spans="1:7" ht="15.6" x14ac:dyDescent="0.3">
      <c r="A992" s="132" t="s">
        <v>144</v>
      </c>
      <c r="B992" s="223" t="s">
        <v>370</v>
      </c>
      <c r="C992" s="123" t="s">
        <v>190</v>
      </c>
      <c r="D992" s="233">
        <v>30000</v>
      </c>
      <c r="E992" s="121">
        <v>0</v>
      </c>
      <c r="F992" s="257">
        <v>30000</v>
      </c>
      <c r="G992" s="49">
        <f t="shared" si="15"/>
        <v>0</v>
      </c>
    </row>
    <row r="993" spans="1:7" ht="15.6" x14ac:dyDescent="0.3">
      <c r="A993" s="123" t="s">
        <v>144</v>
      </c>
      <c r="B993" s="224" t="s">
        <v>432</v>
      </c>
      <c r="C993" s="115" t="s">
        <v>425</v>
      </c>
      <c r="D993" s="233">
        <v>30000</v>
      </c>
      <c r="E993" s="122">
        <v>0</v>
      </c>
      <c r="F993" s="257">
        <v>30000</v>
      </c>
      <c r="G993" s="49">
        <f t="shared" si="15"/>
        <v>0</v>
      </c>
    </row>
    <row r="994" spans="1:7" ht="15.6" x14ac:dyDescent="0.3">
      <c r="A994" s="120" t="s">
        <v>142</v>
      </c>
      <c r="B994" s="224" t="s">
        <v>722</v>
      </c>
      <c r="C994" s="115" t="s">
        <v>425</v>
      </c>
      <c r="D994" s="233">
        <v>30000</v>
      </c>
      <c r="E994" s="122">
        <v>0</v>
      </c>
      <c r="F994" s="257">
        <v>30000</v>
      </c>
      <c r="G994" s="49">
        <f t="shared" si="15"/>
        <v>0</v>
      </c>
    </row>
    <row r="995" spans="1:7" ht="15.6" x14ac:dyDescent="0.3">
      <c r="A995" s="120" t="s">
        <v>142</v>
      </c>
      <c r="B995" s="224" t="s">
        <v>436</v>
      </c>
      <c r="C995" s="115" t="s">
        <v>425</v>
      </c>
      <c r="D995" s="233">
        <v>30000</v>
      </c>
      <c r="E995" s="122">
        <v>0</v>
      </c>
      <c r="F995" s="257">
        <v>30000</v>
      </c>
      <c r="G995" s="49">
        <f t="shared" si="15"/>
        <v>0</v>
      </c>
    </row>
    <row r="996" spans="1:7" ht="31.2" x14ac:dyDescent="0.3">
      <c r="A996" s="120" t="s">
        <v>142</v>
      </c>
      <c r="B996" s="223" t="s">
        <v>497</v>
      </c>
      <c r="C996" s="120" t="s">
        <v>204</v>
      </c>
      <c r="D996" s="233">
        <v>28928</v>
      </c>
      <c r="E996" s="133">
        <v>0</v>
      </c>
      <c r="F996" s="257">
        <v>28928</v>
      </c>
      <c r="G996" s="49">
        <f t="shared" si="15"/>
        <v>0</v>
      </c>
    </row>
    <row r="997" spans="1:7" ht="15.6" x14ac:dyDescent="0.3">
      <c r="A997" s="126" t="s">
        <v>144</v>
      </c>
      <c r="B997" s="225" t="s">
        <v>842</v>
      </c>
      <c r="C997" s="128" t="s">
        <v>190</v>
      </c>
      <c r="D997" s="233">
        <v>28800</v>
      </c>
      <c r="E997" s="121">
        <v>0</v>
      </c>
      <c r="F997" s="257">
        <v>28800</v>
      </c>
      <c r="G997" s="49">
        <f t="shared" si="15"/>
        <v>0</v>
      </c>
    </row>
    <row r="998" spans="1:7" ht="15.6" x14ac:dyDescent="0.3">
      <c r="A998" s="132" t="s">
        <v>144</v>
      </c>
      <c r="B998" s="223" t="s">
        <v>369</v>
      </c>
      <c r="C998" s="123" t="s">
        <v>190</v>
      </c>
      <c r="D998" s="233">
        <v>28800</v>
      </c>
      <c r="E998" s="121">
        <v>0</v>
      </c>
      <c r="F998" s="257">
        <v>28800</v>
      </c>
      <c r="G998" s="49">
        <f t="shared" si="15"/>
        <v>0</v>
      </c>
    </row>
    <row r="999" spans="1:7" ht="31.2" x14ac:dyDescent="0.3">
      <c r="A999" s="120" t="s">
        <v>144</v>
      </c>
      <c r="B999" s="223" t="s">
        <v>497</v>
      </c>
      <c r="C999" s="120" t="s">
        <v>190</v>
      </c>
      <c r="D999" s="233">
        <v>28530</v>
      </c>
      <c r="E999" s="133">
        <v>0</v>
      </c>
      <c r="F999" s="257">
        <v>28530</v>
      </c>
      <c r="G999" s="49">
        <f t="shared" si="15"/>
        <v>0</v>
      </c>
    </row>
    <row r="1000" spans="1:7" ht="15.6" x14ac:dyDescent="0.3">
      <c r="A1000" s="126" t="s">
        <v>144</v>
      </c>
      <c r="B1000" s="225" t="s">
        <v>843</v>
      </c>
      <c r="C1000" s="128" t="s">
        <v>190</v>
      </c>
      <c r="D1000" s="233">
        <v>27960</v>
      </c>
      <c r="E1000" s="121">
        <v>0</v>
      </c>
      <c r="F1000" s="257">
        <v>27960</v>
      </c>
      <c r="G1000" s="49">
        <f t="shared" si="15"/>
        <v>0</v>
      </c>
    </row>
    <row r="1001" spans="1:7" ht="15.6" x14ac:dyDescent="0.3">
      <c r="A1001" s="126" t="s">
        <v>144</v>
      </c>
      <c r="B1001" s="225" t="s">
        <v>232</v>
      </c>
      <c r="C1001" s="128" t="s">
        <v>190</v>
      </c>
      <c r="D1001" s="233">
        <v>27600</v>
      </c>
      <c r="E1001" s="121">
        <v>0</v>
      </c>
      <c r="F1001" s="257">
        <v>27600</v>
      </c>
      <c r="G1001" s="49">
        <f t="shared" si="15"/>
        <v>0</v>
      </c>
    </row>
    <row r="1002" spans="1:7" ht="15.6" x14ac:dyDescent="0.3">
      <c r="A1002" s="126" t="s">
        <v>144</v>
      </c>
      <c r="B1002" s="225" t="s">
        <v>844</v>
      </c>
      <c r="C1002" s="128" t="s">
        <v>190</v>
      </c>
      <c r="D1002" s="233">
        <v>27600</v>
      </c>
      <c r="E1002" s="121">
        <v>0</v>
      </c>
      <c r="F1002" s="257">
        <v>27600</v>
      </c>
      <c r="G1002" s="49">
        <f t="shared" si="15"/>
        <v>0</v>
      </c>
    </row>
    <row r="1003" spans="1:7" ht="15.6" x14ac:dyDescent="0.3">
      <c r="A1003" s="126" t="s">
        <v>144</v>
      </c>
      <c r="B1003" s="225" t="s">
        <v>845</v>
      </c>
      <c r="C1003" s="128" t="s">
        <v>190</v>
      </c>
      <c r="D1003" s="233">
        <v>27600</v>
      </c>
      <c r="E1003" s="121">
        <v>0</v>
      </c>
      <c r="F1003" s="257">
        <v>27600</v>
      </c>
      <c r="G1003" s="49">
        <f t="shared" si="15"/>
        <v>0</v>
      </c>
    </row>
    <row r="1004" spans="1:7" ht="15.6" x14ac:dyDescent="0.3">
      <c r="A1004" s="126" t="s">
        <v>144</v>
      </c>
      <c r="B1004" s="225" t="s">
        <v>846</v>
      </c>
      <c r="C1004" s="128" t="s">
        <v>190</v>
      </c>
      <c r="D1004" s="233">
        <v>27360</v>
      </c>
      <c r="E1004" s="121">
        <v>0</v>
      </c>
      <c r="F1004" s="257">
        <v>27360</v>
      </c>
      <c r="G1004" s="49">
        <f t="shared" si="15"/>
        <v>0</v>
      </c>
    </row>
    <row r="1005" spans="1:7" ht="15.6" x14ac:dyDescent="0.3">
      <c r="A1005" s="126" t="s">
        <v>144</v>
      </c>
      <c r="B1005" s="225" t="s">
        <v>847</v>
      </c>
      <c r="C1005" s="128" t="s">
        <v>190</v>
      </c>
      <c r="D1005" s="233">
        <v>27000</v>
      </c>
      <c r="E1005" s="121">
        <v>0</v>
      </c>
      <c r="F1005" s="257">
        <v>27000</v>
      </c>
      <c r="G1005" s="49">
        <f t="shared" si="15"/>
        <v>0</v>
      </c>
    </row>
    <row r="1006" spans="1:7" ht="15.6" x14ac:dyDescent="0.3">
      <c r="A1006" s="126" t="s">
        <v>144</v>
      </c>
      <c r="B1006" s="225" t="s">
        <v>848</v>
      </c>
      <c r="C1006" s="128" t="s">
        <v>190</v>
      </c>
      <c r="D1006" s="233">
        <v>26880</v>
      </c>
      <c r="E1006" s="121">
        <v>0</v>
      </c>
      <c r="F1006" s="257">
        <v>26880</v>
      </c>
      <c r="G1006" s="49">
        <f t="shared" si="15"/>
        <v>0</v>
      </c>
    </row>
    <row r="1007" spans="1:7" ht="15.6" x14ac:dyDescent="0.3">
      <c r="A1007" s="126" t="s">
        <v>144</v>
      </c>
      <c r="B1007" s="225" t="s">
        <v>296</v>
      </c>
      <c r="C1007" s="128" t="s">
        <v>651</v>
      </c>
      <c r="D1007" s="233">
        <v>26294</v>
      </c>
      <c r="E1007" s="121">
        <v>0</v>
      </c>
      <c r="F1007" s="257">
        <v>26294</v>
      </c>
      <c r="G1007" s="49">
        <f t="shared" si="15"/>
        <v>0</v>
      </c>
    </row>
    <row r="1008" spans="1:7" ht="15.6" x14ac:dyDescent="0.3">
      <c r="A1008" s="126" t="s">
        <v>144</v>
      </c>
      <c r="B1008" s="225" t="s">
        <v>849</v>
      </c>
      <c r="C1008" s="128" t="s">
        <v>190</v>
      </c>
      <c r="D1008" s="233">
        <v>26220</v>
      </c>
      <c r="E1008" s="121">
        <v>0</v>
      </c>
      <c r="F1008" s="257">
        <v>26220</v>
      </c>
      <c r="G1008" s="49">
        <f t="shared" si="15"/>
        <v>0</v>
      </c>
    </row>
    <row r="1009" spans="1:7" ht="15.6" x14ac:dyDescent="0.3">
      <c r="A1009" s="126" t="s">
        <v>144</v>
      </c>
      <c r="B1009" s="234" t="s">
        <v>329</v>
      </c>
      <c r="C1009" s="128" t="s">
        <v>190</v>
      </c>
      <c r="D1009" s="233">
        <v>26000</v>
      </c>
      <c r="E1009" s="121">
        <v>0</v>
      </c>
      <c r="F1009" s="257">
        <v>26000</v>
      </c>
      <c r="G1009" s="49">
        <f t="shared" si="15"/>
        <v>0</v>
      </c>
    </row>
    <row r="1010" spans="1:7" ht="15.6" x14ac:dyDescent="0.3">
      <c r="A1010" s="126" t="s">
        <v>144</v>
      </c>
      <c r="B1010" s="225" t="s">
        <v>850</v>
      </c>
      <c r="C1010" s="128" t="s">
        <v>190</v>
      </c>
      <c r="D1010" s="233">
        <v>25800</v>
      </c>
      <c r="E1010" s="121">
        <v>0</v>
      </c>
      <c r="F1010" s="257">
        <v>25800</v>
      </c>
      <c r="G1010" s="49">
        <f t="shared" si="15"/>
        <v>0</v>
      </c>
    </row>
    <row r="1011" spans="1:7" ht="15.6" x14ac:dyDescent="0.3">
      <c r="A1011" s="116" t="s">
        <v>144</v>
      </c>
      <c r="B1011" s="223" t="s">
        <v>897</v>
      </c>
      <c r="C1011" s="115" t="s">
        <v>204</v>
      </c>
      <c r="D1011" s="233">
        <v>25076</v>
      </c>
      <c r="E1011" s="121">
        <v>0</v>
      </c>
      <c r="F1011" s="257">
        <v>14950.320000000414</v>
      </c>
      <c r="G1011" s="49">
        <f t="shared" si="15"/>
        <v>10125.679999999586</v>
      </c>
    </row>
    <row r="1012" spans="1:7" ht="15.6" x14ac:dyDescent="0.3">
      <c r="A1012" s="132" t="s">
        <v>144</v>
      </c>
      <c r="B1012" s="223" t="s">
        <v>380</v>
      </c>
      <c r="C1012" s="120" t="s">
        <v>190</v>
      </c>
      <c r="D1012" s="233">
        <v>25000</v>
      </c>
      <c r="E1012" s="121">
        <v>0</v>
      </c>
      <c r="F1012" s="257">
        <v>25000</v>
      </c>
      <c r="G1012" s="49">
        <f t="shared" si="15"/>
        <v>0</v>
      </c>
    </row>
    <row r="1013" spans="1:7" ht="15.6" x14ac:dyDescent="0.3">
      <c r="A1013" s="126" t="s">
        <v>144</v>
      </c>
      <c r="B1013" s="225" t="s">
        <v>851</v>
      </c>
      <c r="C1013" s="128" t="s">
        <v>190</v>
      </c>
      <c r="D1013" s="233">
        <v>24936</v>
      </c>
      <c r="E1013" s="121">
        <v>0</v>
      </c>
      <c r="F1013" s="257">
        <v>24936</v>
      </c>
      <c r="G1013" s="49">
        <f t="shared" si="15"/>
        <v>0</v>
      </c>
    </row>
    <row r="1014" spans="1:7" ht="15.6" x14ac:dyDescent="0.3">
      <c r="A1014" s="126" t="s">
        <v>144</v>
      </c>
      <c r="B1014" s="225" t="s">
        <v>852</v>
      </c>
      <c r="C1014" s="128" t="s">
        <v>190</v>
      </c>
      <c r="D1014" s="233">
        <v>24600</v>
      </c>
      <c r="E1014" s="121">
        <v>0</v>
      </c>
      <c r="F1014" s="257">
        <v>24600</v>
      </c>
      <c r="G1014" s="49">
        <f t="shared" si="15"/>
        <v>0</v>
      </c>
    </row>
    <row r="1015" spans="1:7" ht="15.6" x14ac:dyDescent="0.3">
      <c r="A1015" s="126" t="s">
        <v>144</v>
      </c>
      <c r="B1015" s="225" t="s">
        <v>853</v>
      </c>
      <c r="C1015" s="128" t="s">
        <v>190</v>
      </c>
      <c r="D1015" s="233">
        <v>24000</v>
      </c>
      <c r="E1015" s="121">
        <v>0</v>
      </c>
      <c r="F1015" s="257">
        <v>24000</v>
      </c>
      <c r="G1015" s="49">
        <f t="shared" si="15"/>
        <v>0</v>
      </c>
    </row>
    <row r="1016" spans="1:7" ht="15.6" x14ac:dyDescent="0.3">
      <c r="A1016" s="126" t="s">
        <v>144</v>
      </c>
      <c r="B1016" s="225" t="s">
        <v>854</v>
      </c>
      <c r="C1016" s="128" t="s">
        <v>190</v>
      </c>
      <c r="D1016" s="233">
        <v>24000</v>
      </c>
      <c r="E1016" s="121">
        <v>0</v>
      </c>
      <c r="F1016" s="257">
        <v>24000</v>
      </c>
      <c r="G1016" s="49">
        <f t="shared" si="15"/>
        <v>0</v>
      </c>
    </row>
    <row r="1017" spans="1:7" ht="31.2" x14ac:dyDescent="0.3">
      <c r="A1017" s="126" t="s">
        <v>144</v>
      </c>
      <c r="B1017" s="225" t="s">
        <v>855</v>
      </c>
      <c r="C1017" s="128" t="s">
        <v>190</v>
      </c>
      <c r="D1017" s="233">
        <v>23400</v>
      </c>
      <c r="E1017" s="121">
        <v>0</v>
      </c>
      <c r="F1017" s="257">
        <v>23400</v>
      </c>
      <c r="G1017" s="49">
        <f t="shared" si="15"/>
        <v>0</v>
      </c>
    </row>
    <row r="1018" spans="1:7" ht="15.6" x14ac:dyDescent="0.3">
      <c r="A1018" s="126" t="s">
        <v>144</v>
      </c>
      <c r="B1018" s="225" t="s">
        <v>856</v>
      </c>
      <c r="C1018" s="128" t="s">
        <v>190</v>
      </c>
      <c r="D1018" s="233">
        <v>22620</v>
      </c>
      <c r="E1018" s="121">
        <v>0</v>
      </c>
      <c r="F1018" s="257">
        <v>22620</v>
      </c>
      <c r="G1018" s="49">
        <f t="shared" si="15"/>
        <v>0</v>
      </c>
    </row>
    <row r="1019" spans="1:7" ht="15.6" x14ac:dyDescent="0.3">
      <c r="A1019" s="126" t="s">
        <v>144</v>
      </c>
      <c r="B1019" s="225" t="s">
        <v>295</v>
      </c>
      <c r="C1019" s="128" t="s">
        <v>651</v>
      </c>
      <c r="D1019" s="233">
        <v>22141</v>
      </c>
      <c r="E1019" s="121">
        <v>0</v>
      </c>
      <c r="F1019" s="257">
        <v>22141</v>
      </c>
      <c r="G1019" s="49">
        <f t="shared" si="15"/>
        <v>0</v>
      </c>
    </row>
    <row r="1020" spans="1:7" ht="31.2" x14ac:dyDescent="0.3">
      <c r="A1020" s="126" t="s">
        <v>144</v>
      </c>
      <c r="B1020" s="225" t="s">
        <v>857</v>
      </c>
      <c r="C1020" s="128" t="s">
        <v>190</v>
      </c>
      <c r="D1020" s="233">
        <v>21900</v>
      </c>
      <c r="E1020" s="121">
        <v>0</v>
      </c>
      <c r="F1020" s="257">
        <v>21900</v>
      </c>
      <c r="G1020" s="49">
        <f t="shared" si="15"/>
        <v>0</v>
      </c>
    </row>
    <row r="1021" spans="1:7" ht="15.6" x14ac:dyDescent="0.3">
      <c r="A1021" s="161" t="s">
        <v>144</v>
      </c>
      <c r="B1021" s="240" t="s">
        <v>858</v>
      </c>
      <c r="C1021" s="167" t="s">
        <v>190</v>
      </c>
      <c r="D1021" s="252">
        <v>21600</v>
      </c>
      <c r="E1021" s="168">
        <v>0</v>
      </c>
      <c r="F1021" s="263">
        <v>21600</v>
      </c>
      <c r="G1021" s="49">
        <f t="shared" si="15"/>
        <v>0</v>
      </c>
    </row>
    <row r="1022" spans="1:7" ht="15.6" x14ac:dyDescent="0.3">
      <c r="A1022" s="126" t="s">
        <v>144</v>
      </c>
      <c r="B1022" s="225" t="s">
        <v>859</v>
      </c>
      <c r="C1022" s="128" t="s">
        <v>190</v>
      </c>
      <c r="D1022" s="233">
        <v>21600</v>
      </c>
      <c r="E1022" s="121">
        <v>0</v>
      </c>
      <c r="F1022" s="257">
        <v>21600</v>
      </c>
      <c r="G1022" s="49">
        <f t="shared" si="15"/>
        <v>0</v>
      </c>
    </row>
    <row r="1023" spans="1:7" ht="15.6" x14ac:dyDescent="0.3">
      <c r="A1023" s="126" t="s">
        <v>144</v>
      </c>
      <c r="B1023" s="225" t="s">
        <v>860</v>
      </c>
      <c r="C1023" s="128" t="s">
        <v>190</v>
      </c>
      <c r="D1023" s="233">
        <v>21000</v>
      </c>
      <c r="E1023" s="121">
        <v>0</v>
      </c>
      <c r="F1023" s="257">
        <v>21000</v>
      </c>
      <c r="G1023" s="49">
        <f t="shared" si="15"/>
        <v>0</v>
      </c>
    </row>
    <row r="1024" spans="1:7" ht="15.6" x14ac:dyDescent="0.3">
      <c r="A1024" s="120" t="s">
        <v>142</v>
      </c>
      <c r="B1024" s="223" t="s">
        <v>514</v>
      </c>
      <c r="C1024" s="120" t="s">
        <v>190</v>
      </c>
      <c r="D1024" s="233">
        <v>20949</v>
      </c>
      <c r="E1024" s="133">
        <v>0</v>
      </c>
      <c r="F1024" s="257">
        <v>20949</v>
      </c>
      <c r="G1024" s="49">
        <f t="shared" si="15"/>
        <v>0</v>
      </c>
    </row>
    <row r="1025" spans="1:7" ht="15.6" x14ac:dyDescent="0.3">
      <c r="A1025" s="126" t="s">
        <v>144</v>
      </c>
      <c r="B1025" s="225" t="s">
        <v>861</v>
      </c>
      <c r="C1025" s="128" t="s">
        <v>190</v>
      </c>
      <c r="D1025" s="233">
        <v>20520</v>
      </c>
      <c r="E1025" s="121">
        <v>0</v>
      </c>
      <c r="F1025" s="257">
        <v>20520</v>
      </c>
      <c r="G1025" s="49">
        <f t="shared" si="15"/>
        <v>0</v>
      </c>
    </row>
    <row r="1026" spans="1:7" ht="15.6" x14ac:dyDescent="0.3">
      <c r="A1026" s="126" t="s">
        <v>144</v>
      </c>
      <c r="B1026" s="225" t="s">
        <v>862</v>
      </c>
      <c r="C1026" s="128" t="s">
        <v>190</v>
      </c>
      <c r="D1026" s="233">
        <v>20400</v>
      </c>
      <c r="E1026" s="121">
        <v>0</v>
      </c>
      <c r="F1026" s="257">
        <v>20400</v>
      </c>
      <c r="G1026" s="49">
        <f t="shared" si="15"/>
        <v>0</v>
      </c>
    </row>
    <row r="1027" spans="1:7" ht="15.6" x14ac:dyDescent="0.3">
      <c r="A1027" s="126" t="s">
        <v>144</v>
      </c>
      <c r="B1027" s="225" t="s">
        <v>863</v>
      </c>
      <c r="C1027" s="128" t="s">
        <v>190</v>
      </c>
      <c r="D1027" s="233">
        <v>20160</v>
      </c>
      <c r="E1027" s="121">
        <v>0</v>
      </c>
      <c r="F1027" s="257">
        <v>20160</v>
      </c>
      <c r="G1027" s="49">
        <f t="shared" si="15"/>
        <v>0</v>
      </c>
    </row>
    <row r="1028" spans="1:7" ht="15.6" x14ac:dyDescent="0.3">
      <c r="A1028" s="126" t="s">
        <v>144</v>
      </c>
      <c r="B1028" s="225" t="s">
        <v>864</v>
      </c>
      <c r="C1028" s="128" t="s">
        <v>190</v>
      </c>
      <c r="D1028" s="233">
        <v>20100</v>
      </c>
      <c r="E1028" s="121">
        <v>0</v>
      </c>
      <c r="F1028" s="257">
        <v>20100</v>
      </c>
      <c r="G1028" s="49">
        <f t="shared" ref="G1028:G1091" si="16">D1028-F1028</f>
        <v>0</v>
      </c>
    </row>
    <row r="1029" spans="1:7" ht="15.6" x14ac:dyDescent="0.3">
      <c r="A1029" s="126" t="s">
        <v>144</v>
      </c>
      <c r="B1029" s="225" t="s">
        <v>865</v>
      </c>
      <c r="C1029" s="128" t="s">
        <v>190</v>
      </c>
      <c r="D1029" s="233">
        <v>20040</v>
      </c>
      <c r="E1029" s="121">
        <v>0</v>
      </c>
      <c r="F1029" s="257">
        <v>20040</v>
      </c>
      <c r="G1029" s="49">
        <f t="shared" si="16"/>
        <v>0</v>
      </c>
    </row>
    <row r="1030" spans="1:7" ht="15.6" x14ac:dyDescent="0.3">
      <c r="A1030" s="125" t="s">
        <v>142</v>
      </c>
      <c r="B1030" s="223" t="s">
        <v>756</v>
      </c>
      <c r="C1030" s="129" t="s">
        <v>190</v>
      </c>
      <c r="D1030" s="244">
        <v>19922</v>
      </c>
      <c r="E1030" s="121">
        <v>0</v>
      </c>
      <c r="F1030" s="257">
        <v>19922</v>
      </c>
      <c r="G1030" s="49">
        <f t="shared" si="16"/>
        <v>0</v>
      </c>
    </row>
    <row r="1031" spans="1:7" ht="15.6" x14ac:dyDescent="0.3">
      <c r="A1031" s="126" t="s">
        <v>144</v>
      </c>
      <c r="B1031" s="225" t="s">
        <v>866</v>
      </c>
      <c r="C1031" s="128" t="s">
        <v>190</v>
      </c>
      <c r="D1031" s="233">
        <v>19800</v>
      </c>
      <c r="E1031" s="121">
        <v>0</v>
      </c>
      <c r="F1031" s="257">
        <v>19800</v>
      </c>
      <c r="G1031" s="49">
        <f t="shared" si="16"/>
        <v>0</v>
      </c>
    </row>
    <row r="1032" spans="1:7" ht="15.6" x14ac:dyDescent="0.3">
      <c r="A1032" s="126" t="s">
        <v>144</v>
      </c>
      <c r="B1032" s="225" t="s">
        <v>288</v>
      </c>
      <c r="C1032" s="128" t="s">
        <v>651</v>
      </c>
      <c r="D1032" s="233">
        <v>19682</v>
      </c>
      <c r="E1032" s="121">
        <v>0</v>
      </c>
      <c r="F1032" s="257">
        <v>19682</v>
      </c>
      <c r="G1032" s="49">
        <f t="shared" si="16"/>
        <v>0</v>
      </c>
    </row>
    <row r="1033" spans="1:7" ht="31.2" x14ac:dyDescent="0.3">
      <c r="A1033" s="126" t="s">
        <v>144</v>
      </c>
      <c r="B1033" s="225" t="s">
        <v>867</v>
      </c>
      <c r="C1033" s="128" t="s">
        <v>190</v>
      </c>
      <c r="D1033" s="233">
        <v>19680</v>
      </c>
      <c r="E1033" s="121">
        <v>0</v>
      </c>
      <c r="F1033" s="257">
        <v>19680</v>
      </c>
      <c r="G1033" s="49">
        <f t="shared" si="16"/>
        <v>0</v>
      </c>
    </row>
    <row r="1034" spans="1:7" ht="15.6" x14ac:dyDescent="0.3">
      <c r="A1034" s="132" t="s">
        <v>144</v>
      </c>
      <c r="B1034" s="223" t="s">
        <v>408</v>
      </c>
      <c r="C1034" s="120" t="s">
        <v>409</v>
      </c>
      <c r="D1034" s="233">
        <v>19667</v>
      </c>
      <c r="E1034" s="121">
        <v>0</v>
      </c>
      <c r="F1034" s="257">
        <v>19667</v>
      </c>
      <c r="G1034" s="49">
        <f t="shared" si="16"/>
        <v>0</v>
      </c>
    </row>
    <row r="1035" spans="1:7" ht="15.6" x14ac:dyDescent="0.3">
      <c r="A1035" s="126" t="s">
        <v>144</v>
      </c>
      <c r="B1035" s="225" t="s">
        <v>289</v>
      </c>
      <c r="C1035" s="128" t="s">
        <v>651</v>
      </c>
      <c r="D1035" s="233">
        <v>19640</v>
      </c>
      <c r="E1035" s="121">
        <v>0</v>
      </c>
      <c r="F1035" s="257">
        <v>19640</v>
      </c>
      <c r="G1035" s="49">
        <f t="shared" si="16"/>
        <v>0</v>
      </c>
    </row>
    <row r="1036" spans="1:7" ht="15.6" x14ac:dyDescent="0.3">
      <c r="A1036" s="126" t="s">
        <v>144</v>
      </c>
      <c r="B1036" s="225" t="s">
        <v>868</v>
      </c>
      <c r="C1036" s="128" t="s">
        <v>190</v>
      </c>
      <c r="D1036" s="233">
        <v>19584</v>
      </c>
      <c r="E1036" s="121">
        <v>0</v>
      </c>
      <c r="F1036" s="257">
        <v>19584</v>
      </c>
      <c r="G1036" s="49">
        <f t="shared" si="16"/>
        <v>0</v>
      </c>
    </row>
    <row r="1037" spans="1:7" ht="15.6" x14ac:dyDescent="0.3">
      <c r="A1037" s="116" t="s">
        <v>144</v>
      </c>
      <c r="B1037" s="230" t="s">
        <v>198</v>
      </c>
      <c r="C1037" s="123" t="s">
        <v>190</v>
      </c>
      <c r="D1037" s="233">
        <v>19508</v>
      </c>
      <c r="E1037" s="121">
        <v>0</v>
      </c>
      <c r="F1037" s="257">
        <v>19508</v>
      </c>
      <c r="G1037" s="49">
        <f t="shared" si="16"/>
        <v>0</v>
      </c>
    </row>
    <row r="1038" spans="1:7" ht="15.6" x14ac:dyDescent="0.3">
      <c r="A1038" s="126" t="s">
        <v>144</v>
      </c>
      <c r="B1038" s="225" t="s">
        <v>869</v>
      </c>
      <c r="C1038" s="128" t="s">
        <v>190</v>
      </c>
      <c r="D1038" s="233">
        <v>18720</v>
      </c>
      <c r="E1038" s="121">
        <v>0</v>
      </c>
      <c r="F1038" s="257">
        <v>18720</v>
      </c>
      <c r="G1038" s="49">
        <f t="shared" si="16"/>
        <v>0</v>
      </c>
    </row>
    <row r="1039" spans="1:7" ht="15.6" x14ac:dyDescent="0.3">
      <c r="A1039" s="126" t="s">
        <v>144</v>
      </c>
      <c r="B1039" s="225" t="s">
        <v>870</v>
      </c>
      <c r="C1039" s="128" t="s">
        <v>190</v>
      </c>
      <c r="D1039" s="233">
        <v>18120</v>
      </c>
      <c r="E1039" s="121">
        <v>0</v>
      </c>
      <c r="F1039" s="257">
        <v>18120</v>
      </c>
      <c r="G1039" s="49">
        <f t="shared" si="16"/>
        <v>0</v>
      </c>
    </row>
    <row r="1040" spans="1:7" ht="15.6" x14ac:dyDescent="0.3">
      <c r="A1040" s="126" t="s">
        <v>142</v>
      </c>
      <c r="B1040" s="237" t="s">
        <v>871</v>
      </c>
      <c r="C1040" s="128" t="s">
        <v>190</v>
      </c>
      <c r="D1040" s="244">
        <v>18000</v>
      </c>
      <c r="E1040" s="121">
        <v>0</v>
      </c>
      <c r="F1040" s="257">
        <v>18000</v>
      </c>
      <c r="G1040" s="49">
        <f t="shared" si="16"/>
        <v>0</v>
      </c>
    </row>
    <row r="1041" spans="1:7" ht="15.6" x14ac:dyDescent="0.3">
      <c r="A1041" s="116" t="s">
        <v>144</v>
      </c>
      <c r="B1041" s="230" t="s">
        <v>804</v>
      </c>
      <c r="C1041" s="123" t="s">
        <v>190</v>
      </c>
      <c r="D1041" s="233">
        <v>17940</v>
      </c>
      <c r="E1041" s="121">
        <v>0</v>
      </c>
      <c r="F1041" s="257">
        <v>17940</v>
      </c>
      <c r="G1041" s="49">
        <f t="shared" si="16"/>
        <v>0</v>
      </c>
    </row>
    <row r="1042" spans="1:7" ht="15.6" x14ac:dyDescent="0.3">
      <c r="A1042" s="126" t="s">
        <v>144</v>
      </c>
      <c r="B1042" s="225" t="s">
        <v>872</v>
      </c>
      <c r="C1042" s="128" t="s">
        <v>190</v>
      </c>
      <c r="D1042" s="233">
        <v>17520</v>
      </c>
      <c r="E1042" s="121">
        <v>0</v>
      </c>
      <c r="F1042" s="257">
        <v>17520</v>
      </c>
      <c r="G1042" s="49">
        <f t="shared" si="16"/>
        <v>0</v>
      </c>
    </row>
    <row r="1043" spans="1:7" ht="15.6" x14ac:dyDescent="0.3">
      <c r="A1043" s="126" t="s">
        <v>144</v>
      </c>
      <c r="B1043" s="225" t="s">
        <v>873</v>
      </c>
      <c r="C1043" s="128" t="s">
        <v>190</v>
      </c>
      <c r="D1043" s="233">
        <v>17400</v>
      </c>
      <c r="E1043" s="121">
        <v>0</v>
      </c>
      <c r="F1043" s="257">
        <v>17400</v>
      </c>
      <c r="G1043" s="49">
        <f t="shared" si="16"/>
        <v>0</v>
      </c>
    </row>
    <row r="1044" spans="1:7" ht="15.6" x14ac:dyDescent="0.3">
      <c r="A1044" s="120" t="s">
        <v>144</v>
      </c>
      <c r="B1044" s="223" t="s">
        <v>819</v>
      </c>
      <c r="C1044" s="120" t="s">
        <v>190</v>
      </c>
      <c r="D1044" s="233">
        <v>17388</v>
      </c>
      <c r="E1044" s="133">
        <v>0</v>
      </c>
      <c r="F1044" s="257">
        <v>17388</v>
      </c>
      <c r="G1044" s="49">
        <f t="shared" si="16"/>
        <v>0</v>
      </c>
    </row>
    <row r="1045" spans="1:7" ht="15.6" x14ac:dyDescent="0.3">
      <c r="A1045" s="126" t="s">
        <v>144</v>
      </c>
      <c r="B1045" s="225" t="s">
        <v>874</v>
      </c>
      <c r="C1045" s="128" t="s">
        <v>190</v>
      </c>
      <c r="D1045" s="233">
        <v>17280</v>
      </c>
      <c r="E1045" s="121">
        <v>0</v>
      </c>
      <c r="F1045" s="257">
        <v>17280</v>
      </c>
      <c r="G1045" s="49">
        <f t="shared" si="16"/>
        <v>0</v>
      </c>
    </row>
    <row r="1046" spans="1:7" ht="15.6" x14ac:dyDescent="0.3">
      <c r="A1046" s="126" t="s">
        <v>144</v>
      </c>
      <c r="B1046" s="225" t="s">
        <v>664</v>
      </c>
      <c r="C1046" s="128" t="s">
        <v>190</v>
      </c>
      <c r="D1046" s="233">
        <v>17280</v>
      </c>
      <c r="E1046" s="121">
        <v>0</v>
      </c>
      <c r="F1046" s="257">
        <v>17280</v>
      </c>
      <c r="G1046" s="49">
        <f t="shared" si="16"/>
        <v>0</v>
      </c>
    </row>
    <row r="1047" spans="1:7" ht="15.6" x14ac:dyDescent="0.3">
      <c r="A1047" s="132" t="s">
        <v>144</v>
      </c>
      <c r="B1047" s="223" t="s">
        <v>377</v>
      </c>
      <c r="C1047" s="123" t="s">
        <v>190</v>
      </c>
      <c r="D1047" s="233">
        <v>17140</v>
      </c>
      <c r="E1047" s="121">
        <v>0</v>
      </c>
      <c r="F1047" s="257">
        <v>17140</v>
      </c>
      <c r="G1047" s="49">
        <f t="shared" si="16"/>
        <v>0</v>
      </c>
    </row>
    <row r="1048" spans="1:7" ht="15.6" x14ac:dyDescent="0.3">
      <c r="A1048" s="126" t="s">
        <v>144</v>
      </c>
      <c r="B1048" s="225" t="s">
        <v>875</v>
      </c>
      <c r="C1048" s="128" t="s">
        <v>190</v>
      </c>
      <c r="D1048" s="233">
        <v>17100</v>
      </c>
      <c r="E1048" s="121">
        <v>0</v>
      </c>
      <c r="F1048" s="257">
        <v>17100</v>
      </c>
      <c r="G1048" s="49">
        <f t="shared" si="16"/>
        <v>0</v>
      </c>
    </row>
    <row r="1049" spans="1:7" ht="31.2" x14ac:dyDescent="0.3">
      <c r="A1049" s="126" t="s">
        <v>144</v>
      </c>
      <c r="B1049" s="225" t="s">
        <v>876</v>
      </c>
      <c r="C1049" s="128" t="s">
        <v>190</v>
      </c>
      <c r="D1049" s="233">
        <v>16800</v>
      </c>
      <c r="E1049" s="121">
        <v>0</v>
      </c>
      <c r="F1049" s="257">
        <v>16800</v>
      </c>
      <c r="G1049" s="49">
        <f t="shared" si="16"/>
        <v>0</v>
      </c>
    </row>
    <row r="1050" spans="1:7" ht="15.6" x14ac:dyDescent="0.3">
      <c r="A1050" s="126" t="s">
        <v>144</v>
      </c>
      <c r="B1050" s="225" t="s">
        <v>877</v>
      </c>
      <c r="C1050" s="128" t="s">
        <v>190</v>
      </c>
      <c r="D1050" s="233">
        <v>16800</v>
      </c>
      <c r="E1050" s="121">
        <v>0</v>
      </c>
      <c r="F1050" s="257">
        <v>16800</v>
      </c>
      <c r="G1050" s="49">
        <f t="shared" si="16"/>
        <v>0</v>
      </c>
    </row>
    <row r="1051" spans="1:7" ht="15.6" x14ac:dyDescent="0.3">
      <c r="A1051" s="126" t="s">
        <v>144</v>
      </c>
      <c r="B1051" s="225" t="s">
        <v>878</v>
      </c>
      <c r="C1051" s="128" t="s">
        <v>190</v>
      </c>
      <c r="D1051" s="233">
        <v>16800</v>
      </c>
      <c r="E1051" s="121">
        <v>0</v>
      </c>
      <c r="F1051" s="257">
        <v>16800</v>
      </c>
      <c r="G1051" s="49">
        <f t="shared" si="16"/>
        <v>0</v>
      </c>
    </row>
    <row r="1052" spans="1:7" ht="15.6" x14ac:dyDescent="0.3">
      <c r="A1052" s="126" t="s">
        <v>144</v>
      </c>
      <c r="B1052" s="225" t="s">
        <v>879</v>
      </c>
      <c r="C1052" s="128" t="s">
        <v>190</v>
      </c>
      <c r="D1052" s="233">
        <v>16800</v>
      </c>
      <c r="E1052" s="121">
        <v>0</v>
      </c>
      <c r="F1052" s="257">
        <v>16800</v>
      </c>
      <c r="G1052" s="49">
        <f t="shared" si="16"/>
        <v>0</v>
      </c>
    </row>
    <row r="1053" spans="1:7" ht="31.2" x14ac:dyDescent="0.3">
      <c r="A1053" s="126" t="s">
        <v>144</v>
      </c>
      <c r="B1053" s="225" t="s">
        <v>880</v>
      </c>
      <c r="C1053" s="128" t="s">
        <v>190</v>
      </c>
      <c r="D1053" s="233">
        <v>16560</v>
      </c>
      <c r="E1053" s="121">
        <v>0</v>
      </c>
      <c r="F1053" s="257">
        <v>16560</v>
      </c>
      <c r="G1053" s="49">
        <f t="shared" si="16"/>
        <v>0</v>
      </c>
    </row>
    <row r="1054" spans="1:7" ht="15.6" x14ac:dyDescent="0.3">
      <c r="A1054" s="126" t="s">
        <v>144</v>
      </c>
      <c r="B1054" s="225" t="s">
        <v>881</v>
      </c>
      <c r="C1054" s="128" t="s">
        <v>190</v>
      </c>
      <c r="D1054" s="233">
        <v>16320</v>
      </c>
      <c r="E1054" s="121">
        <v>0</v>
      </c>
      <c r="F1054" s="257">
        <v>16320</v>
      </c>
      <c r="G1054" s="49">
        <f t="shared" si="16"/>
        <v>0</v>
      </c>
    </row>
    <row r="1055" spans="1:7" ht="15.6" x14ac:dyDescent="0.3">
      <c r="A1055" s="126" t="s">
        <v>144</v>
      </c>
      <c r="B1055" s="225" t="s">
        <v>882</v>
      </c>
      <c r="C1055" s="128" t="s">
        <v>190</v>
      </c>
      <c r="D1055" s="233">
        <v>16320</v>
      </c>
      <c r="E1055" s="121">
        <v>0</v>
      </c>
      <c r="F1055" s="257">
        <v>16320</v>
      </c>
      <c r="G1055" s="49">
        <f t="shared" si="16"/>
        <v>0</v>
      </c>
    </row>
    <row r="1056" spans="1:7" ht="15.6" x14ac:dyDescent="0.3">
      <c r="A1056" s="126" t="s">
        <v>144</v>
      </c>
      <c r="B1056" s="225" t="s">
        <v>883</v>
      </c>
      <c r="C1056" s="128" t="s">
        <v>190</v>
      </c>
      <c r="D1056" s="233">
        <v>16320</v>
      </c>
      <c r="E1056" s="121">
        <v>0</v>
      </c>
      <c r="F1056" s="257">
        <v>16320</v>
      </c>
      <c r="G1056" s="49">
        <f t="shared" si="16"/>
        <v>0</v>
      </c>
    </row>
    <row r="1057" spans="1:7" ht="15.6" x14ac:dyDescent="0.3">
      <c r="A1057" s="126" t="s">
        <v>144</v>
      </c>
      <c r="B1057" s="225" t="s">
        <v>884</v>
      </c>
      <c r="C1057" s="128" t="s">
        <v>190</v>
      </c>
      <c r="D1057" s="233">
        <v>16260</v>
      </c>
      <c r="E1057" s="121">
        <v>0</v>
      </c>
      <c r="F1057" s="257">
        <v>16260</v>
      </c>
      <c r="G1057" s="49">
        <f t="shared" si="16"/>
        <v>0</v>
      </c>
    </row>
    <row r="1058" spans="1:7" ht="15.6" x14ac:dyDescent="0.3">
      <c r="A1058" s="126" t="s">
        <v>144</v>
      </c>
      <c r="B1058" s="225" t="s">
        <v>885</v>
      </c>
      <c r="C1058" s="128" t="s">
        <v>190</v>
      </c>
      <c r="D1058" s="233">
        <v>16200</v>
      </c>
      <c r="E1058" s="121">
        <v>0</v>
      </c>
      <c r="F1058" s="257">
        <v>16200</v>
      </c>
      <c r="G1058" s="49">
        <f t="shared" si="16"/>
        <v>0</v>
      </c>
    </row>
    <row r="1059" spans="1:7" ht="15.6" x14ac:dyDescent="0.3">
      <c r="A1059" s="123" t="s">
        <v>144</v>
      </c>
      <c r="B1059" s="223" t="s">
        <v>694</v>
      </c>
      <c r="C1059" s="123" t="s">
        <v>190</v>
      </c>
      <c r="D1059" s="233">
        <v>16190</v>
      </c>
      <c r="E1059" s="133">
        <v>0</v>
      </c>
      <c r="F1059" s="257">
        <v>16190</v>
      </c>
      <c r="G1059" s="49">
        <f t="shared" si="16"/>
        <v>0</v>
      </c>
    </row>
    <row r="1060" spans="1:7" ht="15.6" x14ac:dyDescent="0.3">
      <c r="A1060" s="126" t="s">
        <v>144</v>
      </c>
      <c r="B1060" s="225" t="s">
        <v>886</v>
      </c>
      <c r="C1060" s="128" t="s">
        <v>190</v>
      </c>
      <c r="D1060" s="233">
        <v>16020</v>
      </c>
      <c r="E1060" s="121">
        <v>0</v>
      </c>
      <c r="F1060" s="257">
        <v>16020</v>
      </c>
      <c r="G1060" s="49">
        <f t="shared" si="16"/>
        <v>0</v>
      </c>
    </row>
    <row r="1061" spans="1:7" ht="15.6" x14ac:dyDescent="0.3">
      <c r="A1061" s="120" t="s">
        <v>142</v>
      </c>
      <c r="B1061" s="222" t="s">
        <v>529</v>
      </c>
      <c r="C1061" s="115" t="s">
        <v>175</v>
      </c>
      <c r="D1061" s="233">
        <v>16000</v>
      </c>
      <c r="E1061" s="121">
        <v>0</v>
      </c>
      <c r="F1061" s="257">
        <v>16000</v>
      </c>
      <c r="G1061" s="49">
        <f t="shared" si="16"/>
        <v>0</v>
      </c>
    </row>
    <row r="1062" spans="1:7" ht="15.6" x14ac:dyDescent="0.3">
      <c r="A1062" s="126" t="s">
        <v>144</v>
      </c>
      <c r="B1062" s="225" t="s">
        <v>887</v>
      </c>
      <c r="C1062" s="128" t="s">
        <v>190</v>
      </c>
      <c r="D1062" s="233">
        <v>15990</v>
      </c>
      <c r="E1062" s="121">
        <v>0</v>
      </c>
      <c r="F1062" s="257">
        <v>15990</v>
      </c>
      <c r="G1062" s="49">
        <f t="shared" si="16"/>
        <v>0</v>
      </c>
    </row>
    <row r="1063" spans="1:7" ht="15.6" x14ac:dyDescent="0.3">
      <c r="A1063" s="126" t="s">
        <v>144</v>
      </c>
      <c r="B1063" s="225" t="s">
        <v>888</v>
      </c>
      <c r="C1063" s="128" t="s">
        <v>190</v>
      </c>
      <c r="D1063" s="233">
        <v>15900</v>
      </c>
      <c r="E1063" s="121">
        <v>0</v>
      </c>
      <c r="F1063" s="257">
        <v>15900</v>
      </c>
      <c r="G1063" s="49">
        <f t="shared" si="16"/>
        <v>0</v>
      </c>
    </row>
    <row r="1064" spans="1:7" ht="15.6" x14ac:dyDescent="0.3">
      <c r="A1064" s="126" t="s">
        <v>144</v>
      </c>
      <c r="B1064" s="225" t="s">
        <v>889</v>
      </c>
      <c r="C1064" s="128" t="s">
        <v>190</v>
      </c>
      <c r="D1064" s="233">
        <v>15642</v>
      </c>
      <c r="E1064" s="121">
        <v>0</v>
      </c>
      <c r="F1064" s="257">
        <v>15642</v>
      </c>
      <c r="G1064" s="49">
        <f t="shared" si="16"/>
        <v>0</v>
      </c>
    </row>
    <row r="1065" spans="1:7" ht="15.6" x14ac:dyDescent="0.3">
      <c r="A1065" s="126" t="s">
        <v>144</v>
      </c>
      <c r="B1065" s="225" t="s">
        <v>890</v>
      </c>
      <c r="C1065" s="128" t="s">
        <v>190</v>
      </c>
      <c r="D1065" s="233">
        <v>15606</v>
      </c>
      <c r="E1065" s="121">
        <v>0</v>
      </c>
      <c r="F1065" s="257">
        <v>15606</v>
      </c>
      <c r="G1065" s="49">
        <f t="shared" si="16"/>
        <v>0</v>
      </c>
    </row>
    <row r="1066" spans="1:7" ht="15.6" x14ac:dyDescent="0.3">
      <c r="A1066" s="126" t="s">
        <v>144</v>
      </c>
      <c r="B1066" s="225" t="s">
        <v>891</v>
      </c>
      <c r="C1066" s="128" t="s">
        <v>190</v>
      </c>
      <c r="D1066" s="233">
        <v>15600</v>
      </c>
      <c r="E1066" s="121">
        <v>0</v>
      </c>
      <c r="F1066" s="257">
        <v>15600</v>
      </c>
      <c r="G1066" s="49">
        <f t="shared" si="16"/>
        <v>0</v>
      </c>
    </row>
    <row r="1067" spans="1:7" ht="15.6" x14ac:dyDescent="0.3">
      <c r="A1067" s="126" t="s">
        <v>144</v>
      </c>
      <c r="B1067" s="225" t="s">
        <v>892</v>
      </c>
      <c r="C1067" s="128" t="s">
        <v>190</v>
      </c>
      <c r="D1067" s="233">
        <v>15240</v>
      </c>
      <c r="E1067" s="121">
        <v>0</v>
      </c>
      <c r="F1067" s="257">
        <v>15240</v>
      </c>
      <c r="G1067" s="49">
        <f t="shared" si="16"/>
        <v>0</v>
      </c>
    </row>
    <row r="1068" spans="1:7" ht="15.6" x14ac:dyDescent="0.3">
      <c r="A1068" s="126" t="s">
        <v>144</v>
      </c>
      <c r="B1068" s="225" t="s">
        <v>893</v>
      </c>
      <c r="C1068" s="128" t="s">
        <v>190</v>
      </c>
      <c r="D1068" s="233">
        <v>15195</v>
      </c>
      <c r="E1068" s="121">
        <v>0</v>
      </c>
      <c r="F1068" s="257">
        <v>15195</v>
      </c>
      <c r="G1068" s="49">
        <f t="shared" si="16"/>
        <v>0</v>
      </c>
    </row>
    <row r="1069" spans="1:7" ht="31.2" x14ac:dyDescent="0.3">
      <c r="A1069" s="120" t="s">
        <v>144</v>
      </c>
      <c r="B1069" s="223" t="s">
        <v>496</v>
      </c>
      <c r="C1069" s="120" t="s">
        <v>190</v>
      </c>
      <c r="D1069" s="233">
        <v>15105</v>
      </c>
      <c r="E1069" s="133">
        <v>0</v>
      </c>
      <c r="F1069" s="257">
        <v>15105</v>
      </c>
      <c r="G1069" s="49">
        <f t="shared" si="16"/>
        <v>0</v>
      </c>
    </row>
    <row r="1070" spans="1:7" ht="15.6" x14ac:dyDescent="0.3">
      <c r="A1070" s="116" t="s">
        <v>144</v>
      </c>
      <c r="B1070" s="224" t="s">
        <v>801</v>
      </c>
      <c r="C1070" s="115" t="s">
        <v>190</v>
      </c>
      <c r="D1070" s="243">
        <v>15000</v>
      </c>
      <c r="E1070" s="117">
        <v>0</v>
      </c>
      <c r="F1070" s="259">
        <v>15000</v>
      </c>
      <c r="G1070" s="49">
        <f t="shared" si="16"/>
        <v>0</v>
      </c>
    </row>
    <row r="1071" spans="1:7" ht="15.6" x14ac:dyDescent="0.3">
      <c r="A1071" s="126" t="s">
        <v>144</v>
      </c>
      <c r="B1071" s="225" t="s">
        <v>894</v>
      </c>
      <c r="C1071" s="128" t="s">
        <v>190</v>
      </c>
      <c r="D1071" s="233">
        <v>15000</v>
      </c>
      <c r="E1071" s="121">
        <v>0</v>
      </c>
      <c r="F1071" s="257">
        <v>15000</v>
      </c>
      <c r="G1071" s="49">
        <f t="shared" si="16"/>
        <v>0</v>
      </c>
    </row>
    <row r="1072" spans="1:7" ht="15.6" x14ac:dyDescent="0.3">
      <c r="A1072" s="126" t="s">
        <v>144</v>
      </c>
      <c r="B1072" s="225" t="s">
        <v>895</v>
      </c>
      <c r="C1072" s="128" t="s">
        <v>190</v>
      </c>
      <c r="D1072" s="233">
        <v>15000</v>
      </c>
      <c r="E1072" s="121">
        <v>0</v>
      </c>
      <c r="F1072" s="257">
        <v>15000</v>
      </c>
      <c r="G1072" s="49">
        <f t="shared" si="16"/>
        <v>0</v>
      </c>
    </row>
    <row r="1073" spans="1:7" ht="15.6" x14ac:dyDescent="0.3">
      <c r="A1073" s="126" t="s">
        <v>144</v>
      </c>
      <c r="B1073" s="225" t="s">
        <v>896</v>
      </c>
      <c r="C1073" s="128" t="s">
        <v>190</v>
      </c>
      <c r="D1073" s="233">
        <v>15000</v>
      </c>
      <c r="E1073" s="121">
        <v>0</v>
      </c>
      <c r="F1073" s="257">
        <v>15000</v>
      </c>
      <c r="G1073" s="49">
        <f t="shared" si="16"/>
        <v>0</v>
      </c>
    </row>
    <row r="1074" spans="1:7" ht="15.6" x14ac:dyDescent="0.3">
      <c r="A1074" s="126" t="s">
        <v>142</v>
      </c>
      <c r="B1074" s="237" t="s">
        <v>935</v>
      </c>
      <c r="C1074" s="128" t="s">
        <v>190</v>
      </c>
      <c r="D1074" s="244">
        <v>15000</v>
      </c>
      <c r="E1074" s="121">
        <v>0</v>
      </c>
      <c r="F1074" s="257"/>
      <c r="G1074" s="49">
        <f t="shared" si="16"/>
        <v>15000</v>
      </c>
    </row>
    <row r="1075" spans="1:7" ht="15.6" x14ac:dyDescent="0.3">
      <c r="A1075" s="126" t="s">
        <v>144</v>
      </c>
      <c r="B1075" s="225" t="s">
        <v>898</v>
      </c>
      <c r="C1075" s="128" t="s">
        <v>190</v>
      </c>
      <c r="D1075" s="233">
        <v>14949</v>
      </c>
      <c r="E1075" s="121">
        <v>0</v>
      </c>
      <c r="F1075" s="257">
        <v>14949</v>
      </c>
      <c r="G1075" s="49">
        <f t="shared" si="16"/>
        <v>0</v>
      </c>
    </row>
    <row r="1076" spans="1:7" ht="15.6" x14ac:dyDescent="0.3">
      <c r="A1076" s="126" t="s">
        <v>144</v>
      </c>
      <c r="B1076" s="225" t="s">
        <v>899</v>
      </c>
      <c r="C1076" s="128" t="s">
        <v>190</v>
      </c>
      <c r="D1076" s="233">
        <v>14760</v>
      </c>
      <c r="E1076" s="121">
        <v>0</v>
      </c>
      <c r="F1076" s="257">
        <v>14760</v>
      </c>
      <c r="G1076" s="49">
        <f t="shared" si="16"/>
        <v>0</v>
      </c>
    </row>
    <row r="1077" spans="1:7" ht="15.6" x14ac:dyDescent="0.3">
      <c r="A1077" s="126" t="s">
        <v>144</v>
      </c>
      <c r="B1077" s="225" t="s">
        <v>676</v>
      </c>
      <c r="C1077" s="128" t="s">
        <v>190</v>
      </c>
      <c r="D1077" s="233">
        <v>14640</v>
      </c>
      <c r="E1077" s="121">
        <v>0</v>
      </c>
      <c r="F1077" s="257">
        <v>14640</v>
      </c>
      <c r="G1077" s="49">
        <f t="shared" si="16"/>
        <v>0</v>
      </c>
    </row>
    <row r="1078" spans="1:7" ht="15.6" x14ac:dyDescent="0.3">
      <c r="A1078" s="126" t="s">
        <v>144</v>
      </c>
      <c r="B1078" s="225" t="s">
        <v>900</v>
      </c>
      <c r="C1078" s="128" t="s">
        <v>190</v>
      </c>
      <c r="D1078" s="233">
        <v>14520</v>
      </c>
      <c r="E1078" s="121">
        <v>0</v>
      </c>
      <c r="F1078" s="257">
        <v>14520</v>
      </c>
      <c r="G1078" s="49">
        <f t="shared" si="16"/>
        <v>0</v>
      </c>
    </row>
    <row r="1079" spans="1:7" ht="15.6" x14ac:dyDescent="0.3">
      <c r="A1079" s="126" t="s">
        <v>144</v>
      </c>
      <c r="B1079" s="225" t="s">
        <v>901</v>
      </c>
      <c r="C1079" s="128" t="s">
        <v>190</v>
      </c>
      <c r="D1079" s="233">
        <v>14508</v>
      </c>
      <c r="E1079" s="121">
        <v>0</v>
      </c>
      <c r="F1079" s="257">
        <v>14508</v>
      </c>
      <c r="G1079" s="49">
        <f t="shared" si="16"/>
        <v>0</v>
      </c>
    </row>
    <row r="1080" spans="1:7" ht="15.6" x14ac:dyDescent="0.3">
      <c r="A1080" s="126" t="s">
        <v>144</v>
      </c>
      <c r="B1080" s="225" t="s">
        <v>902</v>
      </c>
      <c r="C1080" s="128" t="s">
        <v>190</v>
      </c>
      <c r="D1080" s="233">
        <v>14400</v>
      </c>
      <c r="E1080" s="121">
        <v>0</v>
      </c>
      <c r="F1080" s="257">
        <v>14400</v>
      </c>
      <c r="G1080" s="49">
        <f t="shared" si="16"/>
        <v>0</v>
      </c>
    </row>
    <row r="1081" spans="1:7" ht="15.6" x14ac:dyDescent="0.3">
      <c r="A1081" s="126" t="s">
        <v>144</v>
      </c>
      <c r="B1081" s="225" t="s">
        <v>671</v>
      </c>
      <c r="C1081" s="128" t="s">
        <v>190</v>
      </c>
      <c r="D1081" s="233">
        <v>14400</v>
      </c>
      <c r="E1081" s="121">
        <v>0</v>
      </c>
      <c r="F1081" s="257">
        <v>14400</v>
      </c>
      <c r="G1081" s="49">
        <f t="shared" si="16"/>
        <v>0</v>
      </c>
    </row>
    <row r="1082" spans="1:7" ht="15.6" x14ac:dyDescent="0.3">
      <c r="A1082" s="126" t="s">
        <v>144</v>
      </c>
      <c r="B1082" s="225" t="s">
        <v>903</v>
      </c>
      <c r="C1082" s="128" t="s">
        <v>190</v>
      </c>
      <c r="D1082" s="233">
        <v>14400</v>
      </c>
      <c r="E1082" s="121">
        <v>0</v>
      </c>
      <c r="F1082" s="257">
        <v>14400</v>
      </c>
      <c r="G1082" s="49">
        <f t="shared" si="16"/>
        <v>0</v>
      </c>
    </row>
    <row r="1083" spans="1:7" ht="15.6" x14ac:dyDescent="0.3">
      <c r="A1083" s="126" t="s">
        <v>144</v>
      </c>
      <c r="B1083" s="225" t="s">
        <v>904</v>
      </c>
      <c r="C1083" s="128" t="s">
        <v>190</v>
      </c>
      <c r="D1083" s="233">
        <v>14400</v>
      </c>
      <c r="E1083" s="121">
        <v>0</v>
      </c>
      <c r="F1083" s="257">
        <v>14400</v>
      </c>
      <c r="G1083" s="49">
        <f t="shared" si="16"/>
        <v>0</v>
      </c>
    </row>
    <row r="1084" spans="1:7" ht="15.6" x14ac:dyDescent="0.3">
      <c r="A1084" s="126" t="s">
        <v>144</v>
      </c>
      <c r="B1084" s="225" t="s">
        <v>905</v>
      </c>
      <c r="C1084" s="128" t="s">
        <v>190</v>
      </c>
      <c r="D1084" s="233">
        <v>14040</v>
      </c>
      <c r="E1084" s="121">
        <v>0</v>
      </c>
      <c r="F1084" s="257">
        <v>14040</v>
      </c>
      <c r="G1084" s="49">
        <f t="shared" si="16"/>
        <v>0</v>
      </c>
    </row>
    <row r="1085" spans="1:7" ht="31.2" x14ac:dyDescent="0.3">
      <c r="A1085" s="116" t="s">
        <v>142</v>
      </c>
      <c r="B1085" s="222" t="s">
        <v>207</v>
      </c>
      <c r="C1085" s="126" t="s">
        <v>190</v>
      </c>
      <c r="D1085" s="243">
        <v>13907</v>
      </c>
      <c r="E1085" s="117">
        <v>0</v>
      </c>
      <c r="F1085" s="259">
        <v>13907</v>
      </c>
      <c r="G1085" s="49">
        <f t="shared" si="16"/>
        <v>0</v>
      </c>
    </row>
    <row r="1086" spans="1:7" ht="15.6" x14ac:dyDescent="0.3">
      <c r="A1086" s="126" t="s">
        <v>144</v>
      </c>
      <c r="B1086" s="225" t="s">
        <v>906</v>
      </c>
      <c r="C1086" s="128" t="s">
        <v>190</v>
      </c>
      <c r="D1086" s="233">
        <v>13902</v>
      </c>
      <c r="E1086" s="121">
        <v>0</v>
      </c>
      <c r="F1086" s="257">
        <v>13902</v>
      </c>
      <c r="G1086" s="49">
        <f t="shared" si="16"/>
        <v>0</v>
      </c>
    </row>
    <row r="1087" spans="1:7" ht="15.6" x14ac:dyDescent="0.3">
      <c r="A1087" s="126" t="s">
        <v>144</v>
      </c>
      <c r="B1087" s="225" t="s">
        <v>685</v>
      </c>
      <c r="C1087" s="128" t="s">
        <v>190</v>
      </c>
      <c r="D1087" s="233">
        <v>13800</v>
      </c>
      <c r="E1087" s="121">
        <v>0</v>
      </c>
      <c r="F1087" s="257">
        <v>13800</v>
      </c>
      <c r="G1087" s="49">
        <f t="shared" si="16"/>
        <v>0</v>
      </c>
    </row>
    <row r="1088" spans="1:7" ht="15.6" x14ac:dyDescent="0.3">
      <c r="A1088" s="126" t="s">
        <v>144</v>
      </c>
      <c r="B1088" s="225" t="s">
        <v>907</v>
      </c>
      <c r="C1088" s="128" t="s">
        <v>190</v>
      </c>
      <c r="D1088" s="233">
        <v>13800</v>
      </c>
      <c r="E1088" s="121">
        <v>0</v>
      </c>
      <c r="F1088" s="257">
        <v>13800</v>
      </c>
      <c r="G1088" s="49">
        <f t="shared" si="16"/>
        <v>0</v>
      </c>
    </row>
    <row r="1089" spans="1:7" ht="15.6" x14ac:dyDescent="0.3">
      <c r="A1089" s="126" t="s">
        <v>144</v>
      </c>
      <c r="B1089" s="225" t="s">
        <v>908</v>
      </c>
      <c r="C1089" s="128" t="s">
        <v>190</v>
      </c>
      <c r="D1089" s="233">
        <v>13680</v>
      </c>
      <c r="E1089" s="121">
        <v>0</v>
      </c>
      <c r="F1089" s="257">
        <v>13680</v>
      </c>
      <c r="G1089" s="49">
        <f t="shared" si="16"/>
        <v>0</v>
      </c>
    </row>
    <row r="1090" spans="1:7" ht="15.6" x14ac:dyDescent="0.3">
      <c r="A1090" s="126" t="s">
        <v>144</v>
      </c>
      <c r="B1090" s="225" t="s">
        <v>909</v>
      </c>
      <c r="C1090" s="128" t="s">
        <v>190</v>
      </c>
      <c r="D1090" s="233">
        <v>13320</v>
      </c>
      <c r="E1090" s="121">
        <v>0</v>
      </c>
      <c r="F1090" s="257">
        <v>13320</v>
      </c>
      <c r="G1090" s="49">
        <f t="shared" si="16"/>
        <v>0</v>
      </c>
    </row>
    <row r="1091" spans="1:7" ht="15.6" x14ac:dyDescent="0.3">
      <c r="A1091" s="126" t="s">
        <v>144</v>
      </c>
      <c r="B1091" s="225" t="s">
        <v>910</v>
      </c>
      <c r="C1091" s="128" t="s">
        <v>190</v>
      </c>
      <c r="D1091" s="233">
        <v>13200</v>
      </c>
      <c r="E1091" s="121">
        <v>0</v>
      </c>
      <c r="F1091" s="257">
        <v>13200</v>
      </c>
      <c r="G1091" s="49">
        <f t="shared" si="16"/>
        <v>0</v>
      </c>
    </row>
    <row r="1092" spans="1:7" ht="15.6" x14ac:dyDescent="0.3">
      <c r="A1092" s="126" t="s">
        <v>144</v>
      </c>
      <c r="B1092" s="225" t="s">
        <v>911</v>
      </c>
      <c r="C1092" s="128" t="s">
        <v>190</v>
      </c>
      <c r="D1092" s="233">
        <v>13200</v>
      </c>
      <c r="E1092" s="121">
        <v>0</v>
      </c>
      <c r="F1092" s="257">
        <v>13200</v>
      </c>
      <c r="G1092" s="49">
        <f t="shared" ref="G1092:G1119" si="17">D1092-F1092</f>
        <v>0</v>
      </c>
    </row>
    <row r="1093" spans="1:7" ht="15.6" x14ac:dyDescent="0.3">
      <c r="A1093" s="126" t="s">
        <v>144</v>
      </c>
      <c r="B1093" s="225" t="s">
        <v>912</v>
      </c>
      <c r="C1093" s="128" t="s">
        <v>190</v>
      </c>
      <c r="D1093" s="233">
        <v>13140</v>
      </c>
      <c r="E1093" s="121">
        <v>0</v>
      </c>
      <c r="F1093" s="257">
        <v>13140</v>
      </c>
      <c r="G1093" s="49">
        <f t="shared" si="17"/>
        <v>0</v>
      </c>
    </row>
    <row r="1094" spans="1:7" ht="15.6" x14ac:dyDescent="0.3">
      <c r="A1094" s="126" t="s">
        <v>144</v>
      </c>
      <c r="B1094" s="225" t="s">
        <v>913</v>
      </c>
      <c r="C1094" s="128" t="s">
        <v>190</v>
      </c>
      <c r="D1094" s="233">
        <v>12360</v>
      </c>
      <c r="E1094" s="121">
        <v>0</v>
      </c>
      <c r="F1094" s="257">
        <v>12360</v>
      </c>
      <c r="G1094" s="49">
        <f t="shared" si="17"/>
        <v>0</v>
      </c>
    </row>
    <row r="1095" spans="1:7" ht="15.6" x14ac:dyDescent="0.3">
      <c r="A1095" s="126" t="s">
        <v>144</v>
      </c>
      <c r="B1095" s="225" t="s">
        <v>914</v>
      </c>
      <c r="C1095" s="128" t="s">
        <v>190</v>
      </c>
      <c r="D1095" s="233">
        <v>12299</v>
      </c>
      <c r="E1095" s="121">
        <v>0</v>
      </c>
      <c r="F1095" s="257">
        <v>12299</v>
      </c>
      <c r="G1095" s="49">
        <f t="shared" si="17"/>
        <v>0</v>
      </c>
    </row>
    <row r="1096" spans="1:7" ht="15.6" x14ac:dyDescent="0.3">
      <c r="A1096" s="126" t="s">
        <v>144</v>
      </c>
      <c r="B1096" s="225" t="s">
        <v>915</v>
      </c>
      <c r="C1096" s="128" t="s">
        <v>190</v>
      </c>
      <c r="D1096" s="233">
        <v>11760</v>
      </c>
      <c r="E1096" s="121">
        <v>0</v>
      </c>
      <c r="F1096" s="257">
        <v>11760</v>
      </c>
      <c r="G1096" s="49">
        <f t="shared" si="17"/>
        <v>0</v>
      </c>
    </row>
    <row r="1097" spans="1:7" ht="15.6" x14ac:dyDescent="0.3">
      <c r="A1097" s="126" t="s">
        <v>144</v>
      </c>
      <c r="B1097" s="225" t="s">
        <v>916</v>
      </c>
      <c r="C1097" s="128" t="s">
        <v>190</v>
      </c>
      <c r="D1097" s="233">
        <v>11620</v>
      </c>
      <c r="E1097" s="121">
        <v>0</v>
      </c>
      <c r="F1097" s="257">
        <v>11620</v>
      </c>
      <c r="G1097" s="49">
        <f t="shared" si="17"/>
        <v>0</v>
      </c>
    </row>
    <row r="1098" spans="1:7" ht="15.6" x14ac:dyDescent="0.3">
      <c r="A1098" s="162" t="s">
        <v>144</v>
      </c>
      <c r="B1098" s="239" t="s">
        <v>917</v>
      </c>
      <c r="C1098" s="144" t="s">
        <v>190</v>
      </c>
      <c r="D1098" s="251">
        <v>11586</v>
      </c>
      <c r="E1098" s="145">
        <v>0</v>
      </c>
      <c r="F1098" s="258">
        <v>11586</v>
      </c>
      <c r="G1098" s="49">
        <f t="shared" si="17"/>
        <v>0</v>
      </c>
    </row>
    <row r="1099" spans="1:7" ht="15.6" x14ac:dyDescent="0.3">
      <c r="A1099" s="127" t="s">
        <v>144</v>
      </c>
      <c r="B1099" s="225" t="s">
        <v>918</v>
      </c>
      <c r="C1099" s="128" t="s">
        <v>190</v>
      </c>
      <c r="D1099" s="233">
        <v>11400</v>
      </c>
      <c r="E1099" s="121">
        <v>0</v>
      </c>
      <c r="F1099" s="257">
        <v>11400</v>
      </c>
      <c r="G1099" s="49">
        <f t="shared" si="17"/>
        <v>0</v>
      </c>
    </row>
    <row r="1100" spans="1:7" ht="15.6" x14ac:dyDescent="0.3">
      <c r="A1100" s="126" t="s">
        <v>144</v>
      </c>
      <c r="B1100" s="225" t="s">
        <v>919</v>
      </c>
      <c r="C1100" s="128" t="s">
        <v>190</v>
      </c>
      <c r="D1100" s="233">
        <v>11400</v>
      </c>
      <c r="E1100" s="121">
        <v>0</v>
      </c>
      <c r="F1100" s="257">
        <v>11400</v>
      </c>
      <c r="G1100" s="49">
        <f t="shared" si="17"/>
        <v>0</v>
      </c>
    </row>
    <row r="1101" spans="1:7" ht="15.6" x14ac:dyDescent="0.3">
      <c r="A1101" s="126" t="s">
        <v>144</v>
      </c>
      <c r="B1101" s="225" t="s">
        <v>920</v>
      </c>
      <c r="C1101" s="128" t="s">
        <v>190</v>
      </c>
      <c r="D1101" s="233">
        <v>11102</v>
      </c>
      <c r="E1101" s="121">
        <v>0</v>
      </c>
      <c r="F1101" s="257">
        <v>11102</v>
      </c>
      <c r="G1101" s="49">
        <f t="shared" si="17"/>
        <v>0</v>
      </c>
    </row>
    <row r="1102" spans="1:7" ht="31.2" x14ac:dyDescent="0.3">
      <c r="A1102" s="120" t="s">
        <v>142</v>
      </c>
      <c r="B1102" s="223" t="s">
        <v>679</v>
      </c>
      <c r="C1102" s="120" t="s">
        <v>190</v>
      </c>
      <c r="D1102" s="233">
        <v>11025</v>
      </c>
      <c r="E1102" s="133">
        <v>0</v>
      </c>
      <c r="F1102" s="257">
        <v>11025</v>
      </c>
      <c r="G1102" s="49">
        <f t="shared" si="17"/>
        <v>0</v>
      </c>
    </row>
    <row r="1103" spans="1:7" ht="15.6" x14ac:dyDescent="0.3">
      <c r="A1103" s="126" t="s">
        <v>144</v>
      </c>
      <c r="B1103" s="225" t="s">
        <v>921</v>
      </c>
      <c r="C1103" s="128" t="s">
        <v>190</v>
      </c>
      <c r="D1103" s="233">
        <v>10944</v>
      </c>
      <c r="E1103" s="121">
        <v>0</v>
      </c>
      <c r="F1103" s="257">
        <v>10944</v>
      </c>
      <c r="G1103" s="49">
        <f t="shared" si="17"/>
        <v>0</v>
      </c>
    </row>
    <row r="1104" spans="1:7" ht="15.6" x14ac:dyDescent="0.3">
      <c r="A1104" s="126" t="s">
        <v>144</v>
      </c>
      <c r="B1104" s="225" t="s">
        <v>922</v>
      </c>
      <c r="C1104" s="128" t="s">
        <v>190</v>
      </c>
      <c r="D1104" s="233">
        <v>10896</v>
      </c>
      <c r="E1104" s="121">
        <v>0</v>
      </c>
      <c r="F1104" s="257">
        <v>10896</v>
      </c>
      <c r="G1104" s="49">
        <f t="shared" si="17"/>
        <v>0</v>
      </c>
    </row>
    <row r="1105" spans="1:7" ht="15.6" x14ac:dyDescent="0.3">
      <c r="A1105" s="120" t="s">
        <v>142</v>
      </c>
      <c r="B1105" s="223" t="s">
        <v>683</v>
      </c>
      <c r="C1105" s="120" t="s">
        <v>190</v>
      </c>
      <c r="D1105" s="233">
        <v>10822</v>
      </c>
      <c r="E1105" s="133">
        <v>0</v>
      </c>
      <c r="F1105" s="257">
        <v>10822</v>
      </c>
      <c r="G1105" s="49">
        <f t="shared" si="17"/>
        <v>0</v>
      </c>
    </row>
    <row r="1106" spans="1:7" ht="15.6" x14ac:dyDescent="0.3">
      <c r="A1106" s="126" t="s">
        <v>144</v>
      </c>
      <c r="B1106" s="225" t="s">
        <v>923</v>
      </c>
      <c r="C1106" s="128" t="s">
        <v>190</v>
      </c>
      <c r="D1106" s="233">
        <v>10464</v>
      </c>
      <c r="E1106" s="121">
        <v>0</v>
      </c>
      <c r="F1106" s="257">
        <v>10464</v>
      </c>
      <c r="G1106" s="49">
        <f t="shared" si="17"/>
        <v>0</v>
      </c>
    </row>
    <row r="1107" spans="1:7" ht="15.6" x14ac:dyDescent="0.3">
      <c r="A1107" s="120" t="s">
        <v>142</v>
      </c>
      <c r="B1107" s="223" t="s">
        <v>687</v>
      </c>
      <c r="C1107" s="120" t="s">
        <v>190</v>
      </c>
      <c r="D1107" s="233">
        <v>10305</v>
      </c>
      <c r="E1107" s="133">
        <v>0</v>
      </c>
      <c r="F1107" s="257">
        <v>10305</v>
      </c>
      <c r="G1107" s="49">
        <f t="shared" si="17"/>
        <v>0</v>
      </c>
    </row>
    <row r="1108" spans="1:7" ht="15.6" x14ac:dyDescent="0.3">
      <c r="A1108" s="120" t="s">
        <v>142</v>
      </c>
      <c r="B1108" s="224" t="s">
        <v>434</v>
      </c>
      <c r="C1108" s="115" t="s">
        <v>148</v>
      </c>
      <c r="D1108" s="233">
        <v>10000</v>
      </c>
      <c r="E1108" s="122"/>
      <c r="F1108" s="257">
        <v>10000</v>
      </c>
      <c r="G1108" s="49">
        <f t="shared" si="17"/>
        <v>0</v>
      </c>
    </row>
    <row r="1109" spans="1:7" ht="15.6" x14ac:dyDescent="0.3">
      <c r="A1109" s="126" t="s">
        <v>144</v>
      </c>
      <c r="B1109" s="225" t="s">
        <v>924</v>
      </c>
      <c r="C1109" s="128" t="s">
        <v>190</v>
      </c>
      <c r="D1109" s="233">
        <v>9678</v>
      </c>
      <c r="E1109" s="121">
        <v>0</v>
      </c>
      <c r="F1109" s="257">
        <v>9678</v>
      </c>
      <c r="G1109" s="49">
        <f t="shared" si="17"/>
        <v>0</v>
      </c>
    </row>
    <row r="1110" spans="1:7" ht="15.6" x14ac:dyDescent="0.3">
      <c r="A1110" s="126" t="s">
        <v>144</v>
      </c>
      <c r="B1110" s="225" t="s">
        <v>925</v>
      </c>
      <c r="C1110" s="128" t="s">
        <v>190</v>
      </c>
      <c r="D1110" s="233">
        <v>9636</v>
      </c>
      <c r="E1110" s="121">
        <v>0</v>
      </c>
      <c r="F1110" s="257">
        <v>9636</v>
      </c>
      <c r="G1110" s="49">
        <f t="shared" si="17"/>
        <v>0</v>
      </c>
    </row>
    <row r="1111" spans="1:7" ht="15.6" x14ac:dyDescent="0.3">
      <c r="A1111" s="126" t="s">
        <v>144</v>
      </c>
      <c r="B1111" s="225" t="s">
        <v>926</v>
      </c>
      <c r="C1111" s="128" t="s">
        <v>190</v>
      </c>
      <c r="D1111" s="233">
        <v>9600</v>
      </c>
      <c r="E1111" s="121">
        <v>0</v>
      </c>
      <c r="F1111" s="257">
        <v>9600</v>
      </c>
      <c r="G1111" s="49">
        <f t="shared" si="17"/>
        <v>0</v>
      </c>
    </row>
    <row r="1112" spans="1:7" ht="15.6" x14ac:dyDescent="0.3">
      <c r="A1112" s="126" t="s">
        <v>144</v>
      </c>
      <c r="B1112" s="225" t="s">
        <v>927</v>
      </c>
      <c r="C1112" s="128" t="s">
        <v>190</v>
      </c>
      <c r="D1112" s="233">
        <v>9600</v>
      </c>
      <c r="E1112" s="121">
        <v>0</v>
      </c>
      <c r="F1112" s="257">
        <v>9600</v>
      </c>
      <c r="G1112" s="49">
        <f t="shared" si="17"/>
        <v>0</v>
      </c>
    </row>
    <row r="1113" spans="1:7" ht="31.2" x14ac:dyDescent="0.3">
      <c r="A1113" s="120" t="s">
        <v>142</v>
      </c>
      <c r="B1113" s="223" t="s">
        <v>497</v>
      </c>
      <c r="C1113" s="120" t="s">
        <v>190</v>
      </c>
      <c r="D1113" s="233">
        <v>8678</v>
      </c>
      <c r="E1113" s="133">
        <v>0</v>
      </c>
      <c r="F1113" s="257">
        <v>8678</v>
      </c>
      <c r="G1113" s="49">
        <f t="shared" si="17"/>
        <v>0</v>
      </c>
    </row>
    <row r="1114" spans="1:7" ht="15.6" x14ac:dyDescent="0.3">
      <c r="A1114" s="125" t="s">
        <v>142</v>
      </c>
      <c r="B1114" s="223" t="s">
        <v>416</v>
      </c>
      <c r="C1114" s="129" t="s">
        <v>190</v>
      </c>
      <c r="D1114" s="244">
        <v>8408</v>
      </c>
      <c r="E1114" s="121">
        <v>0</v>
      </c>
      <c r="F1114" s="257">
        <v>8408</v>
      </c>
      <c r="G1114" s="49">
        <f t="shared" si="17"/>
        <v>0</v>
      </c>
    </row>
    <row r="1115" spans="1:7" ht="15.6" x14ac:dyDescent="0.3">
      <c r="A1115" s="116" t="s">
        <v>144</v>
      </c>
      <c r="B1115" s="230" t="s">
        <v>728</v>
      </c>
      <c r="C1115" s="123" t="s">
        <v>190</v>
      </c>
      <c r="D1115" s="233">
        <v>8198</v>
      </c>
      <c r="E1115" s="121">
        <v>0</v>
      </c>
      <c r="F1115" s="257">
        <v>8198</v>
      </c>
      <c r="G1115" s="49">
        <f t="shared" si="17"/>
        <v>0</v>
      </c>
    </row>
    <row r="1116" spans="1:7" ht="15.6" x14ac:dyDescent="0.3">
      <c r="A1116" s="116" t="s">
        <v>144</v>
      </c>
      <c r="B1116" s="230" t="s">
        <v>195</v>
      </c>
      <c r="C1116" s="123" t="s">
        <v>190</v>
      </c>
      <c r="D1116" s="233">
        <v>7087</v>
      </c>
      <c r="E1116" s="121">
        <v>0</v>
      </c>
      <c r="F1116" s="257">
        <v>7087</v>
      </c>
      <c r="G1116" s="49">
        <f t="shared" si="17"/>
        <v>0</v>
      </c>
    </row>
    <row r="1117" spans="1:7" ht="31.2" x14ac:dyDescent="0.3">
      <c r="A1117" s="132" t="s">
        <v>144</v>
      </c>
      <c r="B1117" s="223" t="s">
        <v>362</v>
      </c>
      <c r="C1117" s="135" t="s">
        <v>190</v>
      </c>
      <c r="D1117" s="233">
        <v>7028</v>
      </c>
      <c r="E1117" s="121">
        <v>0</v>
      </c>
      <c r="F1117" s="257">
        <v>7028</v>
      </c>
      <c r="G1117" s="49">
        <f t="shared" si="17"/>
        <v>0</v>
      </c>
    </row>
    <row r="1118" spans="1:7" ht="15.6" x14ac:dyDescent="0.3">
      <c r="A1118" s="120" t="s">
        <v>144</v>
      </c>
      <c r="B1118" s="223" t="s">
        <v>929</v>
      </c>
      <c r="C1118" s="115" t="s">
        <v>190</v>
      </c>
      <c r="D1118" s="233">
        <v>6120</v>
      </c>
      <c r="E1118" s="121">
        <v>0</v>
      </c>
      <c r="F1118" s="257">
        <v>6120</v>
      </c>
      <c r="G1118" s="49">
        <f t="shared" si="17"/>
        <v>0</v>
      </c>
    </row>
    <row r="1119" spans="1:7" ht="15.6" x14ac:dyDescent="0.3">
      <c r="A1119" s="137" t="s">
        <v>142</v>
      </c>
      <c r="B1119" s="223" t="s">
        <v>931</v>
      </c>
      <c r="C1119" s="129" t="s">
        <v>386</v>
      </c>
      <c r="D1119" s="233">
        <f ca="1">F1119+G1119+H1119</f>
        <v>0</v>
      </c>
      <c r="E1119" s="121"/>
      <c r="F1119" s="257">
        <f>71739780-71739780</f>
        <v>0</v>
      </c>
      <c r="G1119" s="49">
        <f t="shared" ca="1" si="17"/>
        <v>185295577.59999999</v>
      </c>
    </row>
    <row r="1121" spans="6:6" x14ac:dyDescent="0.3">
      <c r="F1121">
        <f>SUBTOTAL(9,F28:F1120)</f>
        <v>8314751808.4599619</v>
      </c>
    </row>
  </sheetData>
  <autoFilter ref="A2:F1119">
    <sortState ref="A3:F1119">
      <sortCondition descending="1" ref="D3:D1119"/>
    </sortState>
  </autoFilter>
  <conditionalFormatting sqref="E562:E612">
    <cfRule type="cellIs" dxfId="1" priority="9" operator="lessThan">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4"/>
  <sheetViews>
    <sheetView zoomScale="67" workbookViewId="0">
      <selection activeCell="B195" sqref="B195"/>
    </sheetView>
  </sheetViews>
  <sheetFormatPr defaultRowHeight="14.4" x14ac:dyDescent="0.3"/>
  <cols>
    <col min="1" max="1" width="28.88671875" customWidth="1"/>
    <col min="2" max="2" width="37.77734375" customWidth="1"/>
    <col min="3" max="3" width="45.77734375" customWidth="1"/>
    <col min="4" max="4" width="26.77734375" customWidth="1"/>
    <col min="5" max="5" width="22.77734375" customWidth="1"/>
    <col min="6" max="6" width="24.77734375" customWidth="1"/>
    <col min="8" max="8" width="16.109375" bestFit="1" customWidth="1"/>
  </cols>
  <sheetData>
    <row r="1" spans="1:8" x14ac:dyDescent="0.3">
      <c r="A1" s="56" t="s">
        <v>532</v>
      </c>
    </row>
    <row r="2" spans="1:8" x14ac:dyDescent="0.3">
      <c r="A2" s="107" t="s">
        <v>531</v>
      </c>
      <c r="B2" s="108" t="s">
        <v>139</v>
      </c>
      <c r="C2" s="107" t="s">
        <v>106</v>
      </c>
      <c r="D2" s="109" t="s">
        <v>140</v>
      </c>
      <c r="E2" s="109" t="s">
        <v>141</v>
      </c>
      <c r="F2" s="219" t="s">
        <v>137</v>
      </c>
    </row>
    <row r="3" spans="1:8" ht="15.6" x14ac:dyDescent="0.3">
      <c r="A3" s="171" t="s">
        <v>142</v>
      </c>
      <c r="B3" s="172" t="s">
        <v>87</v>
      </c>
      <c r="C3" s="173" t="s">
        <v>322</v>
      </c>
      <c r="D3" s="174">
        <v>250000000</v>
      </c>
      <c r="E3" s="175">
        <v>0</v>
      </c>
      <c r="F3" s="176">
        <v>100000000</v>
      </c>
    </row>
    <row r="4" spans="1:8" ht="31.2" x14ac:dyDescent="0.3">
      <c r="A4" s="171" t="s">
        <v>142</v>
      </c>
      <c r="B4" s="172" t="s">
        <v>95</v>
      </c>
      <c r="C4" s="173" t="s">
        <v>200</v>
      </c>
      <c r="D4" s="174">
        <v>500000000</v>
      </c>
      <c r="E4" s="175">
        <v>0</v>
      </c>
      <c r="F4" s="177">
        <v>100000000</v>
      </c>
      <c r="H4" s="49">
        <f>SUM(F3:F250)</f>
        <v>1737910355.7371035</v>
      </c>
    </row>
    <row r="5" spans="1:8" ht="31.2" x14ac:dyDescent="0.3">
      <c r="A5" s="178" t="s">
        <v>142</v>
      </c>
      <c r="B5" s="179" t="s">
        <v>461</v>
      </c>
      <c r="C5" s="180" t="s">
        <v>200</v>
      </c>
      <c r="D5" s="174">
        <v>220993572</v>
      </c>
      <c r="E5" s="175">
        <v>0</v>
      </c>
      <c r="F5" s="181">
        <v>88397429</v>
      </c>
    </row>
    <row r="6" spans="1:8" ht="15.6" x14ac:dyDescent="0.3">
      <c r="A6" s="182" t="s">
        <v>142</v>
      </c>
      <c r="B6" s="183" t="s">
        <v>97</v>
      </c>
      <c r="C6" s="184" t="s">
        <v>343</v>
      </c>
      <c r="D6" s="185">
        <v>315000000</v>
      </c>
      <c r="E6" s="186">
        <v>0</v>
      </c>
      <c r="F6" s="185">
        <v>63000000</v>
      </c>
    </row>
    <row r="7" spans="1:8" ht="93.6" x14ac:dyDescent="0.3">
      <c r="A7" s="171" t="s">
        <v>142</v>
      </c>
      <c r="B7" s="187" t="s">
        <v>96</v>
      </c>
      <c r="C7" s="173" t="s">
        <v>343</v>
      </c>
      <c r="D7" s="188">
        <v>300000000</v>
      </c>
      <c r="E7" s="175">
        <v>0</v>
      </c>
      <c r="F7" s="188">
        <v>60000000</v>
      </c>
    </row>
    <row r="8" spans="1:8" ht="31.2" x14ac:dyDescent="0.3">
      <c r="A8" s="189" t="s">
        <v>142</v>
      </c>
      <c r="B8" s="190" t="s">
        <v>513</v>
      </c>
      <c r="C8" s="189" t="s">
        <v>200</v>
      </c>
      <c r="D8" s="175">
        <v>58960524</v>
      </c>
      <c r="E8" s="191">
        <v>0</v>
      </c>
      <c r="F8" s="181">
        <v>58960524</v>
      </c>
    </row>
    <row r="9" spans="1:8" ht="15.6" x14ac:dyDescent="0.3">
      <c r="A9" s="171" t="s">
        <v>142</v>
      </c>
      <c r="B9" s="172" t="s">
        <v>91</v>
      </c>
      <c r="C9" s="173" t="s">
        <v>322</v>
      </c>
      <c r="D9" s="174">
        <v>150000000</v>
      </c>
      <c r="E9" s="175">
        <v>0</v>
      </c>
      <c r="F9" s="192">
        <v>50000000</v>
      </c>
    </row>
    <row r="10" spans="1:8" ht="31.2" x14ac:dyDescent="0.3">
      <c r="A10" s="178" t="s">
        <v>142</v>
      </c>
      <c r="B10" s="179" t="s">
        <v>477</v>
      </c>
      <c r="C10" s="180" t="s">
        <v>148</v>
      </c>
      <c r="D10" s="174">
        <v>300000000</v>
      </c>
      <c r="E10" s="175">
        <v>0</v>
      </c>
      <c r="F10" s="181">
        <v>50000000</v>
      </c>
    </row>
    <row r="11" spans="1:8" ht="31.2" x14ac:dyDescent="0.3">
      <c r="A11" s="178" t="s">
        <v>142</v>
      </c>
      <c r="B11" s="179" t="s">
        <v>582</v>
      </c>
      <c r="C11" s="180" t="s">
        <v>558</v>
      </c>
      <c r="D11" s="174">
        <v>99000000</v>
      </c>
      <c r="E11" s="175">
        <v>0</v>
      </c>
      <c r="F11" s="181">
        <v>49500000</v>
      </c>
    </row>
    <row r="12" spans="1:8" ht="31.2" x14ac:dyDescent="0.3">
      <c r="A12" s="189" t="s">
        <v>142</v>
      </c>
      <c r="B12" s="190" t="s">
        <v>583</v>
      </c>
      <c r="C12" s="189" t="s">
        <v>558</v>
      </c>
      <c r="D12" s="175">
        <v>246606905.99999997</v>
      </c>
      <c r="E12" s="191">
        <v>0</v>
      </c>
      <c r="F12" s="181">
        <v>49321381</v>
      </c>
    </row>
    <row r="13" spans="1:8" ht="31.2" x14ac:dyDescent="0.3">
      <c r="A13" s="189" t="s">
        <v>142</v>
      </c>
      <c r="B13" s="190" t="s">
        <v>589</v>
      </c>
      <c r="C13" s="189" t="s">
        <v>558</v>
      </c>
      <c r="D13" s="175">
        <v>231018368</v>
      </c>
      <c r="E13" s="191">
        <v>0</v>
      </c>
      <c r="F13" s="181">
        <v>46203674</v>
      </c>
    </row>
    <row r="14" spans="1:8" ht="31.2" x14ac:dyDescent="0.3">
      <c r="A14" s="178" t="s">
        <v>142</v>
      </c>
      <c r="B14" s="179" t="s">
        <v>591</v>
      </c>
      <c r="C14" s="180" t="s">
        <v>558</v>
      </c>
      <c r="D14" s="174">
        <v>221368143</v>
      </c>
      <c r="E14" s="175">
        <v>0</v>
      </c>
      <c r="F14" s="181">
        <v>44273629</v>
      </c>
    </row>
    <row r="15" spans="1:8" ht="62.4" x14ac:dyDescent="0.3">
      <c r="A15" s="171" t="s">
        <v>142</v>
      </c>
      <c r="B15" s="172" t="s">
        <v>595</v>
      </c>
      <c r="C15" s="173" t="s">
        <v>558</v>
      </c>
      <c r="D15" s="174">
        <v>196000000</v>
      </c>
      <c r="E15" s="175">
        <v>0</v>
      </c>
      <c r="F15" s="188">
        <v>39200000</v>
      </c>
    </row>
    <row r="16" spans="1:8" ht="31.2" x14ac:dyDescent="0.3">
      <c r="A16" s="171" t="s">
        <v>142</v>
      </c>
      <c r="B16" s="172" t="s">
        <v>89</v>
      </c>
      <c r="C16" s="173" t="s">
        <v>322</v>
      </c>
      <c r="D16" s="174">
        <v>100000000</v>
      </c>
      <c r="E16" s="175">
        <v>0</v>
      </c>
      <c r="F16" s="192">
        <v>35000000</v>
      </c>
    </row>
    <row r="17" spans="1:6" ht="15.6" x14ac:dyDescent="0.3">
      <c r="A17" s="171" t="s">
        <v>142</v>
      </c>
      <c r="B17" s="172" t="s">
        <v>323</v>
      </c>
      <c r="C17" s="173" t="s">
        <v>324</v>
      </c>
      <c r="D17" s="174">
        <v>62550000</v>
      </c>
      <c r="E17" s="175">
        <v>0</v>
      </c>
      <c r="F17" s="192">
        <v>31275000</v>
      </c>
    </row>
    <row r="18" spans="1:6" ht="46.8" x14ac:dyDescent="0.3">
      <c r="A18" s="189" t="s">
        <v>142</v>
      </c>
      <c r="B18" s="190" t="s">
        <v>507</v>
      </c>
      <c r="C18" s="189" t="s">
        <v>612</v>
      </c>
      <c r="D18" s="175">
        <v>29399836</v>
      </c>
      <c r="E18" s="191">
        <v>0</v>
      </c>
      <c r="F18" s="181">
        <v>29399836</v>
      </c>
    </row>
    <row r="19" spans="1:6" ht="62.4" x14ac:dyDescent="0.3">
      <c r="A19" s="193" t="s">
        <v>142</v>
      </c>
      <c r="B19" s="179" t="s">
        <v>615</v>
      </c>
      <c r="C19" s="178" t="s">
        <v>344</v>
      </c>
      <c r="D19" s="181">
        <v>135244766</v>
      </c>
      <c r="E19" s="191">
        <v>0</v>
      </c>
      <c r="F19" s="181">
        <v>27048953</v>
      </c>
    </row>
    <row r="20" spans="1:6" ht="15.6" x14ac:dyDescent="0.3">
      <c r="A20" s="194" t="s">
        <v>142</v>
      </c>
      <c r="B20" s="172" t="s">
        <v>617</v>
      </c>
      <c r="C20" s="173" t="s">
        <v>558</v>
      </c>
      <c r="D20" s="174">
        <v>135000000</v>
      </c>
      <c r="E20" s="175">
        <v>0</v>
      </c>
      <c r="F20" s="188">
        <v>27000000</v>
      </c>
    </row>
    <row r="21" spans="1:6" ht="46.8" x14ac:dyDescent="0.3">
      <c r="A21" s="195" t="s">
        <v>142</v>
      </c>
      <c r="B21" s="190" t="s">
        <v>621</v>
      </c>
      <c r="C21" s="190" t="s">
        <v>550</v>
      </c>
      <c r="D21" s="175">
        <v>133559999.99999999</v>
      </c>
      <c r="E21" s="175">
        <v>0</v>
      </c>
      <c r="F21" s="188">
        <v>26712000</v>
      </c>
    </row>
    <row r="22" spans="1:6" ht="31.2" x14ac:dyDescent="0.3">
      <c r="A22" s="194" t="s">
        <v>142</v>
      </c>
      <c r="B22" s="172" t="s">
        <v>90</v>
      </c>
      <c r="C22" s="173" t="s">
        <v>322</v>
      </c>
      <c r="D22" s="174">
        <v>75000000</v>
      </c>
      <c r="E22" s="175">
        <v>0</v>
      </c>
      <c r="F22" s="192">
        <v>25000000</v>
      </c>
    </row>
    <row r="23" spans="1:6" ht="15.6" x14ac:dyDescent="0.3">
      <c r="A23" s="193" t="s">
        <v>142</v>
      </c>
      <c r="B23" s="179" t="s">
        <v>625</v>
      </c>
      <c r="C23" s="178" t="s">
        <v>344</v>
      </c>
      <c r="D23" s="181">
        <v>123829245</v>
      </c>
      <c r="E23" s="191">
        <v>0</v>
      </c>
      <c r="F23" s="181">
        <v>24765849</v>
      </c>
    </row>
    <row r="24" spans="1:6" ht="15.6" x14ac:dyDescent="0.3">
      <c r="A24" s="193" t="s">
        <v>142</v>
      </c>
      <c r="B24" s="190" t="s">
        <v>508</v>
      </c>
      <c r="C24" s="189" t="s">
        <v>148</v>
      </c>
      <c r="D24" s="175">
        <v>24431250</v>
      </c>
      <c r="E24" s="191">
        <v>0</v>
      </c>
      <c r="F24" s="181">
        <v>24431250</v>
      </c>
    </row>
    <row r="25" spans="1:6" ht="15.6" x14ac:dyDescent="0.3">
      <c r="A25" s="196" t="s">
        <v>142</v>
      </c>
      <c r="B25" s="179" t="s">
        <v>626</v>
      </c>
      <c r="C25" s="189" t="s">
        <v>203</v>
      </c>
      <c r="D25" s="174">
        <v>23159784</v>
      </c>
      <c r="E25" s="175">
        <v>0</v>
      </c>
      <c r="F25" s="181">
        <v>23159784</v>
      </c>
    </row>
    <row r="26" spans="1:6" ht="100.8" x14ac:dyDescent="0.3">
      <c r="A26" s="152" t="s">
        <v>142</v>
      </c>
      <c r="B26" s="111" t="s">
        <v>958</v>
      </c>
      <c r="C26" s="111" t="s">
        <v>143</v>
      </c>
      <c r="D26" s="113">
        <v>110000000</v>
      </c>
      <c r="E26" s="112"/>
      <c r="F26" s="170">
        <v>22000000</v>
      </c>
    </row>
    <row r="27" spans="1:6" ht="46.8" x14ac:dyDescent="0.3">
      <c r="A27" s="196" t="s">
        <v>142</v>
      </c>
      <c r="B27" s="179" t="s">
        <v>959</v>
      </c>
      <c r="C27" s="180" t="s">
        <v>558</v>
      </c>
      <c r="D27" s="174">
        <v>70761600</v>
      </c>
      <c r="E27" s="175">
        <v>0</v>
      </c>
      <c r="F27" s="181">
        <v>21228480</v>
      </c>
    </row>
    <row r="28" spans="1:6" ht="31.2" x14ac:dyDescent="0.3">
      <c r="A28" s="197" t="s">
        <v>142</v>
      </c>
      <c r="B28" s="198" t="s">
        <v>438</v>
      </c>
      <c r="C28" s="173" t="s">
        <v>571</v>
      </c>
      <c r="D28" s="199">
        <v>70000000</v>
      </c>
      <c r="E28" s="199">
        <v>0</v>
      </c>
      <c r="F28" s="200">
        <v>21000000</v>
      </c>
    </row>
    <row r="29" spans="1:6" ht="46.8" x14ac:dyDescent="0.3">
      <c r="A29" s="193" t="s">
        <v>142</v>
      </c>
      <c r="B29" s="179" t="s">
        <v>318</v>
      </c>
      <c r="C29" s="190" t="s">
        <v>558</v>
      </c>
      <c r="D29" s="175">
        <v>69300000</v>
      </c>
      <c r="E29" s="175">
        <v>0</v>
      </c>
      <c r="F29" s="188">
        <v>20790000</v>
      </c>
    </row>
    <row r="30" spans="1:6" ht="28.2" x14ac:dyDescent="0.3">
      <c r="A30" s="197" t="s">
        <v>142</v>
      </c>
      <c r="B30" s="201" t="s">
        <v>452</v>
      </c>
      <c r="C30" s="202" t="s">
        <v>191</v>
      </c>
      <c r="D30" s="203">
        <v>20000000</v>
      </c>
      <c r="E30" s="199">
        <v>0</v>
      </c>
      <c r="F30" s="200">
        <v>20000000</v>
      </c>
    </row>
    <row r="31" spans="1:6" x14ac:dyDescent="0.3">
      <c r="A31" s="152" t="s">
        <v>142</v>
      </c>
      <c r="B31" s="110" t="s">
        <v>81</v>
      </c>
      <c r="C31" s="111" t="s">
        <v>156</v>
      </c>
      <c r="D31" s="113">
        <v>19125000</v>
      </c>
      <c r="E31" s="112">
        <v>0</v>
      </c>
      <c r="F31" s="169">
        <v>19125000</v>
      </c>
    </row>
    <row r="32" spans="1:6" ht="15.6" x14ac:dyDescent="0.3">
      <c r="A32" s="194" t="s">
        <v>142</v>
      </c>
      <c r="B32" s="172" t="s">
        <v>953</v>
      </c>
      <c r="C32" s="173" t="s">
        <v>322</v>
      </c>
      <c r="D32" s="174">
        <v>92675823</v>
      </c>
      <c r="E32" s="175">
        <v>0</v>
      </c>
      <c r="F32" s="192">
        <v>18535164.600000001</v>
      </c>
    </row>
    <row r="33" spans="1:6" ht="15.6" x14ac:dyDescent="0.3">
      <c r="A33" s="196" t="s">
        <v>142</v>
      </c>
      <c r="B33" s="175" t="s">
        <v>225</v>
      </c>
      <c r="C33" s="174" t="s">
        <v>226</v>
      </c>
      <c r="D33" s="174">
        <v>18000000</v>
      </c>
      <c r="E33" s="174">
        <v>0</v>
      </c>
      <c r="F33" s="192">
        <v>18000000</v>
      </c>
    </row>
    <row r="34" spans="1:6" ht="31.2" x14ac:dyDescent="0.3">
      <c r="A34" s="196" t="s">
        <v>142</v>
      </c>
      <c r="B34" s="179" t="s">
        <v>960</v>
      </c>
      <c r="C34" s="180" t="s">
        <v>558</v>
      </c>
      <c r="D34" s="174">
        <v>90000000</v>
      </c>
      <c r="E34" s="175">
        <v>0</v>
      </c>
      <c r="F34" s="181">
        <v>18000000</v>
      </c>
    </row>
    <row r="35" spans="1:6" ht="46.8" x14ac:dyDescent="0.3">
      <c r="A35" s="196" t="s">
        <v>142</v>
      </c>
      <c r="B35" s="179" t="s">
        <v>636</v>
      </c>
      <c r="C35" s="180" t="s">
        <v>558</v>
      </c>
      <c r="D35" s="174">
        <v>43393000</v>
      </c>
      <c r="E35" s="175">
        <v>0</v>
      </c>
      <c r="F35" s="181">
        <v>17357200</v>
      </c>
    </row>
    <row r="36" spans="1:6" ht="78" x14ac:dyDescent="0.3">
      <c r="A36" s="195" t="s">
        <v>142</v>
      </c>
      <c r="B36" s="190" t="s">
        <v>639</v>
      </c>
      <c r="C36" s="190" t="s">
        <v>550</v>
      </c>
      <c r="D36" s="175">
        <v>56700000</v>
      </c>
      <c r="E36" s="175">
        <v>0</v>
      </c>
      <c r="F36" s="188">
        <v>17010000</v>
      </c>
    </row>
    <row r="37" spans="1:6" ht="15.6" x14ac:dyDescent="0.3">
      <c r="A37" s="193" t="s">
        <v>142</v>
      </c>
      <c r="B37" s="190" t="s">
        <v>504</v>
      </c>
      <c r="C37" s="189" t="s">
        <v>492</v>
      </c>
      <c r="D37" s="175">
        <v>16148597</v>
      </c>
      <c r="E37" s="175">
        <v>0</v>
      </c>
      <c r="F37" s="188">
        <v>16148597</v>
      </c>
    </row>
    <row r="38" spans="1:6" x14ac:dyDescent="0.3">
      <c r="A38" s="152" t="s">
        <v>142</v>
      </c>
      <c r="B38" s="110" t="s">
        <v>643</v>
      </c>
      <c r="C38" s="111" t="s">
        <v>143</v>
      </c>
      <c r="D38" s="113">
        <v>80000000</v>
      </c>
      <c r="E38" s="112"/>
      <c r="F38" s="170">
        <v>16000000</v>
      </c>
    </row>
    <row r="39" spans="1:6" ht="31.2" x14ac:dyDescent="0.3">
      <c r="A39" s="194" t="s">
        <v>142</v>
      </c>
      <c r="B39" s="198" t="s">
        <v>319</v>
      </c>
      <c r="C39" s="173" t="s">
        <v>558</v>
      </c>
      <c r="D39" s="174">
        <v>39900000</v>
      </c>
      <c r="E39" s="175">
        <v>0</v>
      </c>
      <c r="F39" s="188">
        <v>15960000</v>
      </c>
    </row>
    <row r="40" spans="1:6" ht="15.6" x14ac:dyDescent="0.3">
      <c r="A40" s="196" t="s">
        <v>142</v>
      </c>
      <c r="B40" s="175" t="s">
        <v>86</v>
      </c>
      <c r="C40" s="174" t="s">
        <v>191</v>
      </c>
      <c r="D40" s="174">
        <v>12500000</v>
      </c>
      <c r="E40" s="174">
        <v>0</v>
      </c>
      <c r="F40" s="192">
        <v>12500000</v>
      </c>
    </row>
    <row r="41" spans="1:6" x14ac:dyDescent="0.3">
      <c r="A41" s="152" t="s">
        <v>142</v>
      </c>
      <c r="B41" s="110" t="s">
        <v>84</v>
      </c>
      <c r="C41" s="111" t="s">
        <v>143</v>
      </c>
      <c r="D41" s="113">
        <v>12295000</v>
      </c>
      <c r="E41" s="112"/>
      <c r="F41" s="170">
        <v>12295000</v>
      </c>
    </row>
    <row r="42" spans="1:6" ht="31.2" x14ac:dyDescent="0.3">
      <c r="A42" s="193" t="s">
        <v>142</v>
      </c>
      <c r="B42" s="190" t="s">
        <v>514</v>
      </c>
      <c r="C42" s="189" t="s">
        <v>558</v>
      </c>
      <c r="D42" s="175">
        <v>11768348</v>
      </c>
      <c r="E42" s="191">
        <v>0</v>
      </c>
      <c r="F42" s="181">
        <v>11768348</v>
      </c>
    </row>
    <row r="43" spans="1:6" ht="15.6" x14ac:dyDescent="0.3">
      <c r="A43" s="195" t="s">
        <v>142</v>
      </c>
      <c r="B43" s="190" t="s">
        <v>420</v>
      </c>
      <c r="C43" s="190" t="s">
        <v>191</v>
      </c>
      <c r="D43" s="175">
        <v>52000000</v>
      </c>
      <c r="E43" s="175">
        <v>0</v>
      </c>
      <c r="F43" s="188">
        <v>10400000</v>
      </c>
    </row>
    <row r="44" spans="1:6" x14ac:dyDescent="0.3">
      <c r="A44" s="152" t="s">
        <v>142</v>
      </c>
      <c r="B44" s="110" t="s">
        <v>152</v>
      </c>
      <c r="C44" s="111" t="s">
        <v>143</v>
      </c>
      <c r="D44" s="113">
        <v>25000000</v>
      </c>
      <c r="E44" s="112"/>
      <c r="F44" s="170">
        <v>10000000</v>
      </c>
    </row>
    <row r="45" spans="1:6" x14ac:dyDescent="0.3">
      <c r="A45" s="152" t="s">
        <v>142</v>
      </c>
      <c r="B45" s="110" t="s">
        <v>82</v>
      </c>
      <c r="C45" s="111" t="s">
        <v>143</v>
      </c>
      <c r="D45" s="113">
        <v>20000000</v>
      </c>
      <c r="E45" s="112"/>
      <c r="F45" s="170">
        <v>10000000</v>
      </c>
    </row>
    <row r="46" spans="1:6" ht="15.6" x14ac:dyDescent="0.3">
      <c r="A46" s="195" t="s">
        <v>142</v>
      </c>
      <c r="B46" s="190" t="s">
        <v>417</v>
      </c>
      <c r="C46" s="190" t="s">
        <v>191</v>
      </c>
      <c r="D46" s="175">
        <v>19820874</v>
      </c>
      <c r="E46" s="175">
        <v>0</v>
      </c>
      <c r="F46" s="188">
        <v>10000000</v>
      </c>
    </row>
    <row r="47" spans="1:6" ht="62.4" x14ac:dyDescent="0.3">
      <c r="A47" s="196" t="s">
        <v>142</v>
      </c>
      <c r="B47" s="204" t="s">
        <v>663</v>
      </c>
      <c r="C47" s="174" t="s">
        <v>226</v>
      </c>
      <c r="D47" s="174">
        <v>9800000</v>
      </c>
      <c r="E47" s="174">
        <v>0</v>
      </c>
      <c r="F47" s="192">
        <v>9800000</v>
      </c>
    </row>
    <row r="48" spans="1:6" ht="31.2" x14ac:dyDescent="0.3">
      <c r="A48" s="193" t="s">
        <v>142</v>
      </c>
      <c r="B48" s="190" t="s">
        <v>497</v>
      </c>
      <c r="C48" s="189" t="s">
        <v>612</v>
      </c>
      <c r="D48" s="175">
        <v>9497412</v>
      </c>
      <c r="E48" s="191">
        <v>0</v>
      </c>
      <c r="F48" s="181">
        <v>9497412</v>
      </c>
    </row>
    <row r="49" spans="1:6" ht="15.6" x14ac:dyDescent="0.3">
      <c r="A49" s="194" t="s">
        <v>142</v>
      </c>
      <c r="B49" s="172" t="s">
        <v>325</v>
      </c>
      <c r="C49" s="173" t="s">
        <v>326</v>
      </c>
      <c r="D49" s="174">
        <v>9185200</v>
      </c>
      <c r="E49" s="175">
        <v>0</v>
      </c>
      <c r="F49" s="192">
        <v>9185200</v>
      </c>
    </row>
    <row r="50" spans="1:6" ht="31.2" x14ac:dyDescent="0.3">
      <c r="A50" s="193" t="s">
        <v>142</v>
      </c>
      <c r="B50" s="205" t="s">
        <v>666</v>
      </c>
      <c r="C50" s="206" t="s">
        <v>328</v>
      </c>
      <c r="D50" s="174">
        <v>9079480</v>
      </c>
      <c r="E50" s="175">
        <v>0</v>
      </c>
      <c r="F50" s="188">
        <v>9079480</v>
      </c>
    </row>
    <row r="51" spans="1:6" ht="46.8" x14ac:dyDescent="0.3">
      <c r="A51" s="196" t="s">
        <v>142</v>
      </c>
      <c r="B51" s="190" t="s">
        <v>668</v>
      </c>
      <c r="C51" s="189" t="s">
        <v>156</v>
      </c>
      <c r="D51" s="191">
        <v>8643550</v>
      </c>
      <c r="E51" s="175">
        <v>0</v>
      </c>
      <c r="F51" s="181">
        <v>8643550</v>
      </c>
    </row>
    <row r="52" spans="1:6" ht="15.6" x14ac:dyDescent="0.3">
      <c r="A52" s="196" t="s">
        <v>142</v>
      </c>
      <c r="B52" s="179" t="s">
        <v>669</v>
      </c>
      <c r="C52" s="180" t="s">
        <v>558</v>
      </c>
      <c r="D52" s="174">
        <v>21074436</v>
      </c>
      <c r="E52" s="175">
        <v>0</v>
      </c>
      <c r="F52" s="181">
        <v>8429774</v>
      </c>
    </row>
    <row r="53" spans="1:6" ht="15.6" x14ac:dyDescent="0.3">
      <c r="A53" s="195" t="s">
        <v>142</v>
      </c>
      <c r="B53" s="190" t="s">
        <v>412</v>
      </c>
      <c r="C53" s="190" t="s">
        <v>413</v>
      </c>
      <c r="D53" s="188">
        <v>35000000</v>
      </c>
      <c r="E53" s="175">
        <v>0</v>
      </c>
      <c r="F53" s="188">
        <v>7000000</v>
      </c>
    </row>
    <row r="54" spans="1:6" ht="46.8" x14ac:dyDescent="0.3">
      <c r="A54" s="196" t="s">
        <v>142</v>
      </c>
      <c r="B54" s="179" t="s">
        <v>207</v>
      </c>
      <c r="C54" s="171" t="s">
        <v>550</v>
      </c>
      <c r="D54" s="174">
        <v>6926278</v>
      </c>
      <c r="E54" s="174">
        <v>0</v>
      </c>
      <c r="F54" s="192">
        <v>6926278</v>
      </c>
    </row>
    <row r="55" spans="1:6" ht="15.6" x14ac:dyDescent="0.3">
      <c r="A55" s="193" t="s">
        <v>142</v>
      </c>
      <c r="B55" s="180" t="s">
        <v>436</v>
      </c>
      <c r="C55" s="180" t="s">
        <v>585</v>
      </c>
      <c r="D55" s="175">
        <v>6620000</v>
      </c>
      <c r="E55" s="199">
        <v>0</v>
      </c>
      <c r="F55" s="188">
        <v>6620000</v>
      </c>
    </row>
    <row r="56" spans="1:6" ht="31.2" x14ac:dyDescent="0.3">
      <c r="A56" s="193" t="s">
        <v>142</v>
      </c>
      <c r="B56" s="190" t="s">
        <v>516</v>
      </c>
      <c r="C56" s="189" t="s">
        <v>558</v>
      </c>
      <c r="D56" s="175">
        <v>6066449</v>
      </c>
      <c r="E56" s="191">
        <v>0</v>
      </c>
      <c r="F56" s="181">
        <v>6066449</v>
      </c>
    </row>
    <row r="57" spans="1:6" ht="15.6" x14ac:dyDescent="0.3">
      <c r="A57" s="194" t="s">
        <v>142</v>
      </c>
      <c r="B57" s="206" t="s">
        <v>341</v>
      </c>
      <c r="C57" s="206" t="s">
        <v>342</v>
      </c>
      <c r="D57" s="188">
        <v>13000000</v>
      </c>
      <c r="E57" s="175">
        <v>0</v>
      </c>
      <c r="F57" s="188">
        <v>6000000</v>
      </c>
    </row>
    <row r="58" spans="1:6" ht="15.6" x14ac:dyDescent="0.3">
      <c r="A58" s="195" t="s">
        <v>142</v>
      </c>
      <c r="B58" s="190" t="s">
        <v>680</v>
      </c>
      <c r="C58" s="190" t="s">
        <v>681</v>
      </c>
      <c r="D58" s="175">
        <v>30000000</v>
      </c>
      <c r="E58" s="175">
        <v>0</v>
      </c>
      <c r="F58" s="188">
        <v>6000000</v>
      </c>
    </row>
    <row r="59" spans="1:6" ht="31.2" x14ac:dyDescent="0.3">
      <c r="A59" s="197" t="s">
        <v>142</v>
      </c>
      <c r="B59" s="198" t="s">
        <v>446</v>
      </c>
      <c r="C59" s="198" t="s">
        <v>446</v>
      </c>
      <c r="D59" s="173">
        <v>6000000</v>
      </c>
      <c r="E59" s="199">
        <v>0</v>
      </c>
      <c r="F59" s="200">
        <v>6000000</v>
      </c>
    </row>
    <row r="60" spans="1:6" ht="31.2" x14ac:dyDescent="0.3">
      <c r="A60" s="193" t="s">
        <v>142</v>
      </c>
      <c r="B60" s="190" t="s">
        <v>517</v>
      </c>
      <c r="C60" s="189" t="s">
        <v>558</v>
      </c>
      <c r="D60" s="175">
        <v>5953416</v>
      </c>
      <c r="E60" s="191">
        <v>0</v>
      </c>
      <c r="F60" s="181">
        <v>5953416</v>
      </c>
    </row>
    <row r="61" spans="1:6" ht="31.2" x14ac:dyDescent="0.3">
      <c r="A61" s="193" t="s">
        <v>142</v>
      </c>
      <c r="B61" s="190" t="s">
        <v>515</v>
      </c>
      <c r="C61" s="189" t="s">
        <v>558</v>
      </c>
      <c r="D61" s="175">
        <v>5525777</v>
      </c>
      <c r="E61" s="191">
        <v>0</v>
      </c>
      <c r="F61" s="181">
        <v>5525777</v>
      </c>
    </row>
    <row r="62" spans="1:6" ht="15.6" x14ac:dyDescent="0.3">
      <c r="A62" s="196" t="s">
        <v>142</v>
      </c>
      <c r="B62" s="190" t="s">
        <v>478</v>
      </c>
      <c r="C62" s="189" t="s">
        <v>92</v>
      </c>
      <c r="D62" s="191">
        <v>5500000</v>
      </c>
      <c r="E62" s="175">
        <v>0</v>
      </c>
      <c r="F62" s="181">
        <v>5500000</v>
      </c>
    </row>
    <row r="63" spans="1:6" ht="15.6" x14ac:dyDescent="0.3">
      <c r="A63" s="197" t="s">
        <v>142</v>
      </c>
      <c r="B63" s="198" t="s">
        <v>455</v>
      </c>
      <c r="C63" s="173" t="s">
        <v>437</v>
      </c>
      <c r="D63" s="175">
        <v>7721490</v>
      </c>
      <c r="E63" s="199">
        <v>0</v>
      </c>
      <c r="F63" s="188">
        <v>5237122</v>
      </c>
    </row>
    <row r="64" spans="1:6" ht="57.6" x14ac:dyDescent="0.3">
      <c r="A64" s="152" t="s">
        <v>142</v>
      </c>
      <c r="B64" s="111" t="s">
        <v>690</v>
      </c>
      <c r="C64" s="111" t="s">
        <v>143</v>
      </c>
      <c r="D64" s="113">
        <v>11000000</v>
      </c>
      <c r="E64" s="112"/>
      <c r="F64" s="170">
        <v>5000000</v>
      </c>
    </row>
    <row r="65" spans="1:6" ht="15.6" x14ac:dyDescent="0.3">
      <c r="A65" s="196" t="s">
        <v>142</v>
      </c>
      <c r="B65" s="189" t="s">
        <v>201</v>
      </c>
      <c r="C65" s="189" t="s">
        <v>191</v>
      </c>
      <c r="D65" s="175">
        <v>5000000</v>
      </c>
      <c r="E65" s="175"/>
      <c r="F65" s="200">
        <v>5000000</v>
      </c>
    </row>
    <row r="66" spans="1:6" ht="31.2" x14ac:dyDescent="0.3">
      <c r="A66" s="193" t="s">
        <v>142</v>
      </c>
      <c r="B66" s="179" t="s">
        <v>691</v>
      </c>
      <c r="C66" s="178" t="s">
        <v>344</v>
      </c>
      <c r="D66" s="181">
        <v>11679161</v>
      </c>
      <c r="E66" s="191">
        <v>0</v>
      </c>
      <c r="F66" s="181">
        <v>5000000</v>
      </c>
    </row>
    <row r="67" spans="1:6" ht="15.6" x14ac:dyDescent="0.3">
      <c r="A67" s="195" t="s">
        <v>142</v>
      </c>
      <c r="B67" s="190" t="s">
        <v>692</v>
      </c>
      <c r="C67" s="190" t="s">
        <v>191</v>
      </c>
      <c r="D67" s="175">
        <v>5000000</v>
      </c>
      <c r="E67" s="175">
        <v>0</v>
      </c>
      <c r="F67" s="188">
        <v>5000000</v>
      </c>
    </row>
    <row r="68" spans="1:6" ht="31.2" x14ac:dyDescent="0.3">
      <c r="A68" s="195" t="s">
        <v>142</v>
      </c>
      <c r="B68" s="190" t="s">
        <v>419</v>
      </c>
      <c r="C68" s="190" t="s">
        <v>191</v>
      </c>
      <c r="D68" s="175">
        <v>10000000</v>
      </c>
      <c r="E68" s="175">
        <v>0</v>
      </c>
      <c r="F68" s="188">
        <v>5000000</v>
      </c>
    </row>
    <row r="69" spans="1:6" ht="15.6" x14ac:dyDescent="0.3">
      <c r="A69" s="195" t="s">
        <v>142</v>
      </c>
      <c r="B69" s="190" t="s">
        <v>421</v>
      </c>
      <c r="C69" s="190" t="s">
        <v>191</v>
      </c>
      <c r="D69" s="175">
        <v>5000000</v>
      </c>
      <c r="E69" s="175">
        <v>0</v>
      </c>
      <c r="F69" s="188">
        <v>5000000</v>
      </c>
    </row>
    <row r="70" spans="1:6" ht="15.6" x14ac:dyDescent="0.3">
      <c r="A70" s="195" t="s">
        <v>142</v>
      </c>
      <c r="B70" s="190" t="s">
        <v>695</v>
      </c>
      <c r="C70" s="190" t="s">
        <v>681</v>
      </c>
      <c r="D70" s="175">
        <v>24599183</v>
      </c>
      <c r="E70" s="175">
        <v>0</v>
      </c>
      <c r="F70" s="188">
        <v>4919836.6000000006</v>
      </c>
    </row>
    <row r="71" spans="1:6" ht="15.6" x14ac:dyDescent="0.3">
      <c r="A71" s="193" t="s">
        <v>142</v>
      </c>
      <c r="B71" s="179" t="s">
        <v>696</v>
      </c>
      <c r="C71" s="178" t="s">
        <v>148</v>
      </c>
      <c r="D71" s="191">
        <v>4900000</v>
      </c>
      <c r="E71" s="191">
        <v>0</v>
      </c>
      <c r="F71" s="181">
        <v>4900000</v>
      </c>
    </row>
    <row r="72" spans="1:6" ht="15.6" x14ac:dyDescent="0.3">
      <c r="A72" s="195" t="s">
        <v>142</v>
      </c>
      <c r="B72" s="190" t="s">
        <v>698</v>
      </c>
      <c r="C72" s="190" t="s">
        <v>681</v>
      </c>
      <c r="D72" s="175">
        <v>23921964</v>
      </c>
      <c r="E72" s="175">
        <v>0</v>
      </c>
      <c r="F72" s="188">
        <v>4784392.8</v>
      </c>
    </row>
    <row r="73" spans="1:6" ht="15.6" x14ac:dyDescent="0.3">
      <c r="A73" s="196" t="s">
        <v>142</v>
      </c>
      <c r="B73" s="179" t="s">
        <v>205</v>
      </c>
      <c r="C73" s="180" t="s">
        <v>191</v>
      </c>
      <c r="D73" s="174">
        <v>4500000</v>
      </c>
      <c r="E73" s="174">
        <v>0</v>
      </c>
      <c r="F73" s="192">
        <v>4500000</v>
      </c>
    </row>
    <row r="74" spans="1:6" ht="15.6" x14ac:dyDescent="0.3">
      <c r="A74" s="196" t="s">
        <v>142</v>
      </c>
      <c r="B74" s="179" t="s">
        <v>208</v>
      </c>
      <c r="C74" s="180" t="s">
        <v>156</v>
      </c>
      <c r="D74" s="174">
        <v>4500000</v>
      </c>
      <c r="E74" s="174">
        <v>0</v>
      </c>
      <c r="F74" s="192">
        <v>4500000</v>
      </c>
    </row>
    <row r="75" spans="1:6" ht="46.8" x14ac:dyDescent="0.3">
      <c r="A75" s="196" t="s">
        <v>142</v>
      </c>
      <c r="B75" s="179" t="s">
        <v>206</v>
      </c>
      <c r="C75" s="180" t="s">
        <v>191</v>
      </c>
      <c r="D75" s="174">
        <v>4400000</v>
      </c>
      <c r="E75" s="174">
        <v>0</v>
      </c>
      <c r="F75" s="192">
        <v>4400000</v>
      </c>
    </row>
    <row r="76" spans="1:6" ht="15.6" x14ac:dyDescent="0.3">
      <c r="A76" s="195" t="s">
        <v>142</v>
      </c>
      <c r="B76" s="190" t="s">
        <v>422</v>
      </c>
      <c r="C76" s="190" t="s">
        <v>191</v>
      </c>
      <c r="D76" s="175">
        <v>20000000</v>
      </c>
      <c r="E76" s="175">
        <v>0</v>
      </c>
      <c r="F76" s="188">
        <v>4000000</v>
      </c>
    </row>
    <row r="77" spans="1:6" ht="15.6" x14ac:dyDescent="0.3">
      <c r="A77" s="194" t="s">
        <v>142</v>
      </c>
      <c r="B77" s="206" t="s">
        <v>713</v>
      </c>
      <c r="C77" s="173" t="s">
        <v>550</v>
      </c>
      <c r="D77" s="188">
        <v>3600000</v>
      </c>
      <c r="E77" s="175">
        <v>0</v>
      </c>
      <c r="F77" s="188">
        <v>3600000</v>
      </c>
    </row>
    <row r="78" spans="1:6" ht="31.2" x14ac:dyDescent="0.3">
      <c r="A78" s="195" t="s">
        <v>142</v>
      </c>
      <c r="B78" s="190" t="s">
        <v>404</v>
      </c>
      <c r="C78" s="189" t="s">
        <v>204</v>
      </c>
      <c r="D78" s="175">
        <v>5948060</v>
      </c>
      <c r="E78" s="175">
        <v>0</v>
      </c>
      <c r="F78" s="188">
        <v>3568850</v>
      </c>
    </row>
    <row r="79" spans="1:6" x14ac:dyDescent="0.3">
      <c r="A79" s="152" t="s">
        <v>142</v>
      </c>
      <c r="B79" s="110" t="s">
        <v>166</v>
      </c>
      <c r="C79" s="111" t="s">
        <v>167</v>
      </c>
      <c r="D79" s="113">
        <v>3500000</v>
      </c>
      <c r="E79" s="112">
        <v>0</v>
      </c>
      <c r="F79" s="170">
        <v>3500000</v>
      </c>
    </row>
    <row r="80" spans="1:6" ht="15.6" x14ac:dyDescent="0.3">
      <c r="A80" s="196" t="s">
        <v>142</v>
      </c>
      <c r="B80" s="179" t="s">
        <v>453</v>
      </c>
      <c r="C80" s="180" t="s">
        <v>156</v>
      </c>
      <c r="D80" s="174">
        <v>3500000</v>
      </c>
      <c r="E80" s="174">
        <v>0</v>
      </c>
      <c r="F80" s="192">
        <v>3500000</v>
      </c>
    </row>
    <row r="81" spans="1:6" ht="15.6" x14ac:dyDescent="0.3">
      <c r="A81" s="193" t="s">
        <v>142</v>
      </c>
      <c r="B81" s="190" t="s">
        <v>510</v>
      </c>
      <c r="C81" s="189" t="s">
        <v>81</v>
      </c>
      <c r="D81" s="175">
        <v>3500000</v>
      </c>
      <c r="E81" s="191">
        <v>0</v>
      </c>
      <c r="F81" s="181">
        <v>3500000</v>
      </c>
    </row>
    <row r="82" spans="1:6" ht="31.2" x14ac:dyDescent="0.3">
      <c r="A82" s="193" t="s">
        <v>142</v>
      </c>
      <c r="B82" s="205" t="s">
        <v>718</v>
      </c>
      <c r="C82" s="206" t="s">
        <v>328</v>
      </c>
      <c r="D82" s="174">
        <v>3237719</v>
      </c>
      <c r="E82" s="175">
        <v>0</v>
      </c>
      <c r="F82" s="188">
        <v>3237719</v>
      </c>
    </row>
    <row r="83" spans="1:6" ht="15.6" x14ac:dyDescent="0.3">
      <c r="A83" s="195" t="s">
        <v>142</v>
      </c>
      <c r="B83" s="190" t="s">
        <v>719</v>
      </c>
      <c r="C83" s="190" t="s">
        <v>681</v>
      </c>
      <c r="D83" s="175">
        <v>16000000</v>
      </c>
      <c r="E83" s="175">
        <v>0</v>
      </c>
      <c r="F83" s="188">
        <v>3200000</v>
      </c>
    </row>
    <row r="84" spans="1:6" ht="15.6" x14ac:dyDescent="0.3">
      <c r="A84" s="196" t="s">
        <v>142</v>
      </c>
      <c r="B84" s="179" t="s">
        <v>961</v>
      </c>
      <c r="C84" s="207" t="s">
        <v>191</v>
      </c>
      <c r="D84" s="174">
        <v>3000000</v>
      </c>
      <c r="E84" s="175">
        <v>0</v>
      </c>
      <c r="F84" s="192">
        <v>3000000</v>
      </c>
    </row>
    <row r="85" spans="1:6" ht="15.6" x14ac:dyDescent="0.3">
      <c r="A85" s="194" t="s">
        <v>142</v>
      </c>
      <c r="B85" s="206" t="s">
        <v>962</v>
      </c>
      <c r="C85" s="206" t="s">
        <v>192</v>
      </c>
      <c r="D85" s="188">
        <v>2910000</v>
      </c>
      <c r="E85" s="175">
        <v>0</v>
      </c>
      <c r="F85" s="188">
        <v>2910000</v>
      </c>
    </row>
    <row r="86" spans="1:6" ht="31.2" x14ac:dyDescent="0.3">
      <c r="A86" s="193" t="s">
        <v>142</v>
      </c>
      <c r="B86" s="190" t="s">
        <v>501</v>
      </c>
      <c r="C86" s="189" t="s">
        <v>204</v>
      </c>
      <c r="D86" s="191">
        <v>4840361</v>
      </c>
      <c r="E86" s="191"/>
      <c r="F86" s="181">
        <v>2904220</v>
      </c>
    </row>
    <row r="87" spans="1:6" ht="31.2" x14ac:dyDescent="0.3">
      <c r="A87" s="196" t="s">
        <v>142</v>
      </c>
      <c r="B87" s="190" t="s">
        <v>475</v>
      </c>
      <c r="C87" s="180" t="s">
        <v>204</v>
      </c>
      <c r="D87" s="175">
        <v>4772076</v>
      </c>
      <c r="E87" s="175">
        <v>0</v>
      </c>
      <c r="F87" s="181">
        <v>2863250</v>
      </c>
    </row>
    <row r="88" spans="1:6" ht="15.6" x14ac:dyDescent="0.3">
      <c r="A88" s="193" t="s">
        <v>142</v>
      </c>
      <c r="B88" s="180" t="s">
        <v>722</v>
      </c>
      <c r="C88" s="180" t="s">
        <v>585</v>
      </c>
      <c r="D88" s="175">
        <v>2800000</v>
      </c>
      <c r="E88" s="199">
        <v>0</v>
      </c>
      <c r="F88" s="188">
        <v>2800000</v>
      </c>
    </row>
    <row r="89" spans="1:6" ht="15.6" x14ac:dyDescent="0.3">
      <c r="A89" s="196" t="s">
        <v>142</v>
      </c>
      <c r="B89" s="175" t="s">
        <v>229</v>
      </c>
      <c r="C89" s="174" t="s">
        <v>191</v>
      </c>
      <c r="D89" s="174">
        <v>2530000</v>
      </c>
      <c r="E89" s="174">
        <v>0</v>
      </c>
      <c r="F89" s="192">
        <v>2530000</v>
      </c>
    </row>
    <row r="90" spans="1:6" x14ac:dyDescent="0.3">
      <c r="A90" s="152" t="s">
        <v>142</v>
      </c>
      <c r="B90" s="110" t="s">
        <v>168</v>
      </c>
      <c r="C90" s="114" t="s">
        <v>148</v>
      </c>
      <c r="D90" s="112">
        <v>2500000</v>
      </c>
      <c r="E90" s="112"/>
      <c r="F90" s="169">
        <v>2500000</v>
      </c>
    </row>
    <row r="91" spans="1:6" ht="15.6" x14ac:dyDescent="0.3">
      <c r="A91" s="195" t="s">
        <v>142</v>
      </c>
      <c r="B91" s="190" t="s">
        <v>729</v>
      </c>
      <c r="C91" s="190" t="s">
        <v>681</v>
      </c>
      <c r="D91" s="175">
        <v>12373143</v>
      </c>
      <c r="E91" s="175">
        <v>0</v>
      </c>
      <c r="F91" s="188">
        <v>2474628.6</v>
      </c>
    </row>
    <row r="92" spans="1:6" ht="31.2" x14ac:dyDescent="0.3">
      <c r="A92" s="196" t="s">
        <v>142</v>
      </c>
      <c r="B92" s="190" t="s">
        <v>735</v>
      </c>
      <c r="C92" s="180" t="s">
        <v>204</v>
      </c>
      <c r="D92" s="175">
        <v>3515161</v>
      </c>
      <c r="E92" s="175">
        <v>0</v>
      </c>
      <c r="F92" s="181">
        <v>2109100</v>
      </c>
    </row>
    <row r="93" spans="1:6" ht="28.2" x14ac:dyDescent="0.3">
      <c r="A93" s="197" t="s">
        <v>142</v>
      </c>
      <c r="B93" s="201" t="s">
        <v>963</v>
      </c>
      <c r="C93" s="202" t="s">
        <v>191</v>
      </c>
      <c r="D93" s="203">
        <v>2000000</v>
      </c>
      <c r="E93" s="199">
        <v>0</v>
      </c>
      <c r="F93" s="200">
        <v>2000000</v>
      </c>
    </row>
    <row r="94" spans="1:6" ht="15.6" x14ac:dyDescent="0.3">
      <c r="A94" s="197" t="s">
        <v>142</v>
      </c>
      <c r="B94" s="201" t="s">
        <v>453</v>
      </c>
      <c r="C94" s="202" t="s">
        <v>418</v>
      </c>
      <c r="D94" s="203">
        <v>2000000</v>
      </c>
      <c r="E94" s="199">
        <v>0</v>
      </c>
      <c r="F94" s="200">
        <v>2000000</v>
      </c>
    </row>
    <row r="95" spans="1:6" ht="15.6" x14ac:dyDescent="0.3">
      <c r="A95" s="197" t="s">
        <v>142</v>
      </c>
      <c r="B95" s="201" t="s">
        <v>454</v>
      </c>
      <c r="C95" s="202" t="s">
        <v>148</v>
      </c>
      <c r="D95" s="203">
        <v>2000000</v>
      </c>
      <c r="E95" s="199">
        <v>0</v>
      </c>
      <c r="F95" s="200">
        <v>2000000</v>
      </c>
    </row>
    <row r="96" spans="1:6" ht="15.6" x14ac:dyDescent="0.3">
      <c r="A96" s="193" t="s">
        <v>142</v>
      </c>
      <c r="B96" s="190" t="s">
        <v>964</v>
      </c>
      <c r="C96" s="189" t="s">
        <v>81</v>
      </c>
      <c r="D96" s="175">
        <v>2000000</v>
      </c>
      <c r="E96" s="175">
        <v>0</v>
      </c>
      <c r="F96" s="188">
        <v>2000000</v>
      </c>
    </row>
    <row r="97" spans="1:6" ht="15.6" x14ac:dyDescent="0.3">
      <c r="A97" s="193" t="s">
        <v>142</v>
      </c>
      <c r="B97" s="179" t="s">
        <v>530</v>
      </c>
      <c r="C97" s="189" t="s">
        <v>81</v>
      </c>
      <c r="D97" s="175">
        <v>2000000</v>
      </c>
      <c r="E97" s="175">
        <v>0</v>
      </c>
      <c r="F97" s="188">
        <v>2000000</v>
      </c>
    </row>
    <row r="98" spans="1:6" ht="15.6" x14ac:dyDescent="0.3">
      <c r="A98" s="196" t="s">
        <v>142</v>
      </c>
      <c r="B98" s="190" t="s">
        <v>466</v>
      </c>
      <c r="C98" s="180" t="s">
        <v>464</v>
      </c>
      <c r="D98" s="175">
        <v>4069080</v>
      </c>
      <c r="E98" s="175"/>
      <c r="F98" s="181">
        <v>1912467.5999999999</v>
      </c>
    </row>
    <row r="99" spans="1:6" ht="15.6" x14ac:dyDescent="0.3">
      <c r="A99" s="193" t="s">
        <v>142</v>
      </c>
      <c r="B99" s="190" t="s">
        <v>453</v>
      </c>
      <c r="C99" s="189" t="s">
        <v>418</v>
      </c>
      <c r="D99" s="175">
        <v>1872000</v>
      </c>
      <c r="E99" s="175">
        <v>0</v>
      </c>
      <c r="F99" s="188">
        <v>1872000</v>
      </c>
    </row>
    <row r="100" spans="1:6" ht="31.2" x14ac:dyDescent="0.3">
      <c r="A100" s="196" t="s">
        <v>142</v>
      </c>
      <c r="B100" s="190" t="s">
        <v>960</v>
      </c>
      <c r="C100" s="180" t="s">
        <v>204</v>
      </c>
      <c r="D100" s="175">
        <v>3107760</v>
      </c>
      <c r="E100" s="175">
        <v>0</v>
      </c>
      <c r="F100" s="181">
        <v>1864660</v>
      </c>
    </row>
    <row r="101" spans="1:6" ht="15.6" x14ac:dyDescent="0.3">
      <c r="A101" s="196" t="s">
        <v>142</v>
      </c>
      <c r="B101" s="190" t="s">
        <v>740</v>
      </c>
      <c r="C101" s="180" t="s">
        <v>464</v>
      </c>
      <c r="D101" s="175">
        <v>3844800</v>
      </c>
      <c r="E101" s="175"/>
      <c r="F101" s="181">
        <v>1807056</v>
      </c>
    </row>
    <row r="102" spans="1:6" ht="15.6" x14ac:dyDescent="0.3">
      <c r="A102" s="196" t="s">
        <v>142</v>
      </c>
      <c r="B102" s="190" t="s">
        <v>741</v>
      </c>
      <c r="C102" s="189" t="s">
        <v>156</v>
      </c>
      <c r="D102" s="191">
        <v>1806000</v>
      </c>
      <c r="E102" s="175">
        <v>0</v>
      </c>
      <c r="F102" s="181">
        <v>1806000</v>
      </c>
    </row>
    <row r="103" spans="1:6" ht="46.8" x14ac:dyDescent="0.3">
      <c r="A103" s="196" t="s">
        <v>142</v>
      </c>
      <c r="B103" s="190" t="s">
        <v>959</v>
      </c>
      <c r="C103" s="180" t="s">
        <v>204</v>
      </c>
      <c r="D103" s="175">
        <v>2722775</v>
      </c>
      <c r="E103" s="175">
        <v>0</v>
      </c>
      <c r="F103" s="181">
        <v>1633700</v>
      </c>
    </row>
    <row r="104" spans="1:6" ht="15.6" x14ac:dyDescent="0.3">
      <c r="A104" s="196" t="s">
        <v>142</v>
      </c>
      <c r="B104" s="190" t="s">
        <v>965</v>
      </c>
      <c r="C104" s="180" t="s">
        <v>464</v>
      </c>
      <c r="D104" s="175">
        <v>3437892</v>
      </c>
      <c r="E104" s="175"/>
      <c r="F104" s="181">
        <v>1615809.24</v>
      </c>
    </row>
    <row r="105" spans="1:6" x14ac:dyDescent="0.3">
      <c r="A105" s="152" t="s">
        <v>142</v>
      </c>
      <c r="B105" s="110" t="s">
        <v>171</v>
      </c>
      <c r="C105" s="111" t="s">
        <v>156</v>
      </c>
      <c r="D105" s="113">
        <v>1600000</v>
      </c>
      <c r="E105" s="112">
        <v>0</v>
      </c>
      <c r="F105" s="170">
        <v>1600000</v>
      </c>
    </row>
    <row r="106" spans="1:6" ht="31.2" x14ac:dyDescent="0.3">
      <c r="A106" s="193" t="s">
        <v>142</v>
      </c>
      <c r="B106" s="190" t="s">
        <v>500</v>
      </c>
      <c r="C106" s="189" t="s">
        <v>204</v>
      </c>
      <c r="D106" s="191">
        <v>2656349</v>
      </c>
      <c r="E106" s="191"/>
      <c r="F106" s="181">
        <v>1593810</v>
      </c>
    </row>
    <row r="107" spans="1:6" ht="15.6" x14ac:dyDescent="0.3">
      <c r="A107" s="193" t="s">
        <v>142</v>
      </c>
      <c r="B107" s="190" t="s">
        <v>505</v>
      </c>
      <c r="C107" s="189" t="s">
        <v>506</v>
      </c>
      <c r="D107" s="175">
        <v>1584000</v>
      </c>
      <c r="E107" s="175">
        <v>0</v>
      </c>
      <c r="F107" s="188">
        <v>1584000</v>
      </c>
    </row>
    <row r="108" spans="1:6" ht="31.2" x14ac:dyDescent="0.3">
      <c r="A108" s="196" t="s">
        <v>142</v>
      </c>
      <c r="B108" s="190" t="s">
        <v>748</v>
      </c>
      <c r="C108" s="180" t="s">
        <v>464</v>
      </c>
      <c r="D108" s="175">
        <v>2552520</v>
      </c>
      <c r="E108" s="175">
        <v>0</v>
      </c>
      <c r="F108" s="181">
        <v>1531550</v>
      </c>
    </row>
    <row r="109" spans="1:6" ht="15.6" x14ac:dyDescent="0.3">
      <c r="A109" s="208" t="s">
        <v>142</v>
      </c>
      <c r="B109" s="180" t="s">
        <v>187</v>
      </c>
      <c r="C109" s="180" t="s">
        <v>176</v>
      </c>
      <c r="D109" s="174">
        <v>1500000</v>
      </c>
      <c r="E109" s="174">
        <v>0</v>
      </c>
      <c r="F109" s="192">
        <v>1500000</v>
      </c>
    </row>
    <row r="110" spans="1:6" ht="31.2" x14ac:dyDescent="0.3">
      <c r="A110" s="196" t="s">
        <v>142</v>
      </c>
      <c r="B110" s="179" t="s">
        <v>482</v>
      </c>
      <c r="C110" s="180" t="s">
        <v>156</v>
      </c>
      <c r="D110" s="174">
        <v>1500000</v>
      </c>
      <c r="E110" s="175">
        <v>0</v>
      </c>
      <c r="F110" s="192">
        <v>1500000</v>
      </c>
    </row>
    <row r="111" spans="1:6" ht="15.6" x14ac:dyDescent="0.3">
      <c r="A111" s="196" t="s">
        <v>142</v>
      </c>
      <c r="B111" s="190" t="s">
        <v>750</v>
      </c>
      <c r="C111" s="180" t="s">
        <v>464</v>
      </c>
      <c r="D111" s="175">
        <v>2969040</v>
      </c>
      <c r="E111" s="175"/>
      <c r="F111" s="181">
        <v>1471054</v>
      </c>
    </row>
    <row r="112" spans="1:6" ht="15.6" x14ac:dyDescent="0.3">
      <c r="A112" s="196" t="s">
        <v>142</v>
      </c>
      <c r="B112" s="190" t="s">
        <v>752</v>
      </c>
      <c r="C112" s="180" t="s">
        <v>464</v>
      </c>
      <c r="D112" s="175">
        <v>2425428</v>
      </c>
      <c r="E112" s="175">
        <v>0</v>
      </c>
      <c r="F112" s="181">
        <v>1455270</v>
      </c>
    </row>
    <row r="113" spans="1:6" ht="31.2" x14ac:dyDescent="0.3">
      <c r="A113" s="196" t="s">
        <v>142</v>
      </c>
      <c r="B113" s="190" t="s">
        <v>753</v>
      </c>
      <c r="C113" s="180" t="s">
        <v>204</v>
      </c>
      <c r="D113" s="175">
        <v>2355655</v>
      </c>
      <c r="E113" s="175">
        <v>0</v>
      </c>
      <c r="F113" s="181">
        <v>1413400</v>
      </c>
    </row>
    <row r="114" spans="1:6" ht="15.6" x14ac:dyDescent="0.3">
      <c r="A114" s="196" t="s">
        <v>142</v>
      </c>
      <c r="B114" s="190" t="s">
        <v>754</v>
      </c>
      <c r="C114" s="180" t="s">
        <v>464</v>
      </c>
      <c r="D114" s="175">
        <v>2899620</v>
      </c>
      <c r="E114" s="175"/>
      <c r="F114" s="181">
        <v>1362821.4</v>
      </c>
    </row>
    <row r="115" spans="1:6" ht="31.2" x14ac:dyDescent="0.3">
      <c r="A115" s="194" t="s">
        <v>142</v>
      </c>
      <c r="B115" s="172" t="s">
        <v>560</v>
      </c>
      <c r="C115" s="173" t="s">
        <v>199</v>
      </c>
      <c r="D115" s="174">
        <v>3244048</v>
      </c>
      <c r="E115" s="175">
        <v>0</v>
      </c>
      <c r="F115" s="188">
        <v>1297619</v>
      </c>
    </row>
    <row r="116" spans="1:6" ht="31.2" x14ac:dyDescent="0.3">
      <c r="A116" s="195" t="s">
        <v>142</v>
      </c>
      <c r="B116" s="190" t="s">
        <v>756</v>
      </c>
      <c r="C116" s="190" t="s">
        <v>550</v>
      </c>
      <c r="D116" s="188">
        <v>6335322</v>
      </c>
      <c r="E116" s="175">
        <v>0</v>
      </c>
      <c r="F116" s="188">
        <v>1267064.4000000001</v>
      </c>
    </row>
    <row r="117" spans="1:6" ht="15.6" x14ac:dyDescent="0.3">
      <c r="A117" s="196" t="s">
        <v>142</v>
      </c>
      <c r="B117" s="190" t="s">
        <v>757</v>
      </c>
      <c r="C117" s="180" t="s">
        <v>464</v>
      </c>
      <c r="D117" s="175">
        <v>2691360</v>
      </c>
      <c r="E117" s="175"/>
      <c r="F117" s="181">
        <v>1264939.2</v>
      </c>
    </row>
    <row r="118" spans="1:6" ht="15.6" x14ac:dyDescent="0.3">
      <c r="A118" s="196" t="s">
        <v>142</v>
      </c>
      <c r="B118" s="190" t="s">
        <v>966</v>
      </c>
      <c r="C118" s="180" t="s">
        <v>464</v>
      </c>
      <c r="D118" s="175">
        <v>2670000</v>
      </c>
      <c r="E118" s="175"/>
      <c r="F118" s="181">
        <v>1254900</v>
      </c>
    </row>
    <row r="119" spans="1:6" ht="15.6" x14ac:dyDescent="0.3">
      <c r="A119" s="195" t="s">
        <v>142</v>
      </c>
      <c r="B119" s="190" t="s">
        <v>695</v>
      </c>
      <c r="C119" s="190" t="s">
        <v>204</v>
      </c>
      <c r="D119" s="175">
        <v>1229959.1736000001</v>
      </c>
      <c r="E119" s="175">
        <v>0</v>
      </c>
      <c r="F119" s="188">
        <v>1229959.1736000001</v>
      </c>
    </row>
    <row r="120" spans="1:6" ht="15.6" x14ac:dyDescent="0.3">
      <c r="A120" s="196" t="s">
        <v>142</v>
      </c>
      <c r="B120" s="190" t="s">
        <v>759</v>
      </c>
      <c r="C120" s="180" t="s">
        <v>464</v>
      </c>
      <c r="D120" s="175">
        <v>2456400</v>
      </c>
      <c r="E120" s="175"/>
      <c r="F120" s="181">
        <v>1228200</v>
      </c>
    </row>
    <row r="121" spans="1:6" x14ac:dyDescent="0.3">
      <c r="A121" s="152" t="s">
        <v>142</v>
      </c>
      <c r="B121" s="110" t="s">
        <v>172</v>
      </c>
      <c r="C121" s="111" t="s">
        <v>173</v>
      </c>
      <c r="D121" s="113">
        <v>1200000</v>
      </c>
      <c r="E121" s="112">
        <v>0</v>
      </c>
      <c r="F121" s="169">
        <v>1200000</v>
      </c>
    </row>
    <row r="122" spans="1:6" ht="15.6" x14ac:dyDescent="0.3">
      <c r="A122" s="196" t="s">
        <v>142</v>
      </c>
      <c r="B122" s="179" t="s">
        <v>483</v>
      </c>
      <c r="C122" s="180" t="s">
        <v>156</v>
      </c>
      <c r="D122" s="174">
        <v>1200000</v>
      </c>
      <c r="E122" s="175">
        <v>0</v>
      </c>
      <c r="F122" s="192">
        <v>1200000</v>
      </c>
    </row>
    <row r="123" spans="1:6" ht="15.6" x14ac:dyDescent="0.3">
      <c r="A123" s="195" t="s">
        <v>142</v>
      </c>
      <c r="B123" s="190" t="s">
        <v>698</v>
      </c>
      <c r="C123" s="190" t="s">
        <v>204</v>
      </c>
      <c r="D123" s="175">
        <v>1196098.2120000001</v>
      </c>
      <c r="E123" s="175">
        <v>0</v>
      </c>
      <c r="F123" s="188">
        <v>1196098.2120000001</v>
      </c>
    </row>
    <row r="124" spans="1:6" ht="15.6" x14ac:dyDescent="0.3">
      <c r="A124" s="193" t="s">
        <v>142</v>
      </c>
      <c r="B124" s="190" t="s">
        <v>502</v>
      </c>
      <c r="C124" s="189" t="s">
        <v>148</v>
      </c>
      <c r="D124" s="191">
        <v>1080000</v>
      </c>
      <c r="E124" s="191">
        <v>0</v>
      </c>
      <c r="F124" s="181">
        <v>1080000</v>
      </c>
    </row>
    <row r="125" spans="1:6" ht="31.2" x14ac:dyDescent="0.3">
      <c r="A125" s="196" t="s">
        <v>142</v>
      </c>
      <c r="B125" s="190" t="s">
        <v>763</v>
      </c>
      <c r="C125" s="180" t="s">
        <v>464</v>
      </c>
      <c r="D125" s="175">
        <v>1714140</v>
      </c>
      <c r="E125" s="175">
        <v>0</v>
      </c>
      <c r="F125" s="181">
        <v>1028500</v>
      </c>
    </row>
    <row r="126" spans="1:6" x14ac:dyDescent="0.3">
      <c r="A126" s="152" t="s">
        <v>142</v>
      </c>
      <c r="B126" s="110" t="s">
        <v>174</v>
      </c>
      <c r="C126" s="114" t="s">
        <v>175</v>
      </c>
      <c r="D126" s="112">
        <v>1000000</v>
      </c>
      <c r="E126" s="112">
        <v>0</v>
      </c>
      <c r="F126" s="169">
        <v>1000000</v>
      </c>
    </row>
    <row r="127" spans="1:6" ht="15.6" x14ac:dyDescent="0.3">
      <c r="A127" s="208" t="s">
        <v>142</v>
      </c>
      <c r="B127" s="180" t="s">
        <v>764</v>
      </c>
      <c r="C127" s="180" t="s">
        <v>175</v>
      </c>
      <c r="D127" s="174">
        <v>1000000</v>
      </c>
      <c r="E127" s="174">
        <v>0</v>
      </c>
      <c r="F127" s="192">
        <v>1000000</v>
      </c>
    </row>
    <row r="128" spans="1:6" ht="15.6" x14ac:dyDescent="0.3">
      <c r="A128" s="208" t="s">
        <v>142</v>
      </c>
      <c r="B128" s="180" t="s">
        <v>765</v>
      </c>
      <c r="C128" s="180" t="s">
        <v>175</v>
      </c>
      <c r="D128" s="174">
        <v>1000000</v>
      </c>
      <c r="E128" s="174">
        <v>0</v>
      </c>
      <c r="F128" s="192">
        <v>1000000</v>
      </c>
    </row>
    <row r="129" spans="1:6" ht="15.6" x14ac:dyDescent="0.3">
      <c r="A129" s="194" t="s">
        <v>142</v>
      </c>
      <c r="B129" s="172" t="s">
        <v>327</v>
      </c>
      <c r="C129" s="173" t="s">
        <v>327</v>
      </c>
      <c r="D129" s="174">
        <v>1000000</v>
      </c>
      <c r="E129" s="175">
        <v>0</v>
      </c>
      <c r="F129" s="192">
        <v>1000000</v>
      </c>
    </row>
    <row r="130" spans="1:6" ht="31.2" x14ac:dyDescent="0.3">
      <c r="A130" s="195" t="s">
        <v>142</v>
      </c>
      <c r="B130" s="190" t="s">
        <v>766</v>
      </c>
      <c r="C130" s="190" t="s">
        <v>148</v>
      </c>
      <c r="D130" s="188">
        <v>5000000</v>
      </c>
      <c r="E130" s="175">
        <v>0</v>
      </c>
      <c r="F130" s="188">
        <v>1000000</v>
      </c>
    </row>
    <row r="131" spans="1:6" ht="15.6" x14ac:dyDescent="0.3">
      <c r="A131" s="195" t="s">
        <v>142</v>
      </c>
      <c r="B131" s="190" t="s">
        <v>418</v>
      </c>
      <c r="C131" s="190" t="s">
        <v>191</v>
      </c>
      <c r="D131" s="175">
        <v>1000000</v>
      </c>
      <c r="E131" s="175">
        <v>0</v>
      </c>
      <c r="F131" s="188">
        <v>1000000</v>
      </c>
    </row>
    <row r="132" spans="1:6" ht="15.6" x14ac:dyDescent="0.3">
      <c r="A132" s="197" t="s">
        <v>142</v>
      </c>
      <c r="B132" s="198" t="s">
        <v>967</v>
      </c>
      <c r="C132" s="173" t="s">
        <v>967</v>
      </c>
      <c r="D132" s="173">
        <v>1000000</v>
      </c>
      <c r="E132" s="199">
        <v>0</v>
      </c>
      <c r="F132" s="200">
        <v>1000000</v>
      </c>
    </row>
    <row r="133" spans="1:6" ht="15.6" x14ac:dyDescent="0.3">
      <c r="A133" s="196" t="s">
        <v>142</v>
      </c>
      <c r="B133" s="190" t="s">
        <v>480</v>
      </c>
      <c r="C133" s="189" t="s">
        <v>481</v>
      </c>
      <c r="D133" s="191">
        <v>1000000</v>
      </c>
      <c r="E133" s="175">
        <v>0</v>
      </c>
      <c r="F133" s="181">
        <v>1000000</v>
      </c>
    </row>
    <row r="134" spans="1:6" x14ac:dyDescent="0.3">
      <c r="A134" s="152" t="s">
        <v>142</v>
      </c>
      <c r="B134" s="110" t="s">
        <v>767</v>
      </c>
      <c r="C134" s="114" t="s">
        <v>176</v>
      </c>
      <c r="D134" s="112">
        <v>960000</v>
      </c>
      <c r="E134" s="112"/>
      <c r="F134" s="169">
        <v>960000</v>
      </c>
    </row>
    <row r="135" spans="1:6" ht="15.6" x14ac:dyDescent="0.3">
      <c r="A135" s="196" t="s">
        <v>142</v>
      </c>
      <c r="B135" s="190" t="s">
        <v>768</v>
      </c>
      <c r="C135" s="180" t="s">
        <v>464</v>
      </c>
      <c r="D135" s="175">
        <v>2002500</v>
      </c>
      <c r="E135" s="175"/>
      <c r="F135" s="181">
        <v>941175</v>
      </c>
    </row>
    <row r="136" spans="1:6" ht="15.6" x14ac:dyDescent="0.3">
      <c r="A136" s="196" t="s">
        <v>142</v>
      </c>
      <c r="B136" s="190" t="s">
        <v>769</v>
      </c>
      <c r="C136" s="180" t="s">
        <v>464</v>
      </c>
      <c r="D136" s="175">
        <v>1986480</v>
      </c>
      <c r="E136" s="175"/>
      <c r="F136" s="181">
        <v>933645.6</v>
      </c>
    </row>
    <row r="137" spans="1:6" x14ac:dyDescent="0.3">
      <c r="A137" s="110" t="s">
        <v>142</v>
      </c>
      <c r="B137" s="110" t="s">
        <v>770</v>
      </c>
      <c r="C137" s="114" t="s">
        <v>175</v>
      </c>
      <c r="D137" s="112">
        <v>900000</v>
      </c>
      <c r="E137" s="112"/>
      <c r="F137" s="169">
        <v>900000</v>
      </c>
    </row>
    <row r="138" spans="1:6" ht="15.6" x14ac:dyDescent="0.3">
      <c r="A138" s="178" t="s">
        <v>142</v>
      </c>
      <c r="B138" s="190" t="s">
        <v>479</v>
      </c>
      <c r="C138" s="189" t="s">
        <v>156</v>
      </c>
      <c r="D138" s="191">
        <v>871200</v>
      </c>
      <c r="E138" s="175">
        <v>0</v>
      </c>
      <c r="F138" s="181">
        <v>871200</v>
      </c>
    </row>
    <row r="139" spans="1:6" ht="31.2" x14ac:dyDescent="0.3">
      <c r="A139" s="178" t="s">
        <v>142</v>
      </c>
      <c r="B139" s="179" t="s">
        <v>564</v>
      </c>
      <c r="C139" s="180" t="s">
        <v>199</v>
      </c>
      <c r="D139" s="174">
        <v>2176267</v>
      </c>
      <c r="E139" s="175">
        <v>0</v>
      </c>
      <c r="F139" s="181">
        <v>870507</v>
      </c>
    </row>
    <row r="140" spans="1:6" ht="15.6" x14ac:dyDescent="0.3">
      <c r="A140" s="178" t="s">
        <v>142</v>
      </c>
      <c r="B140" s="190" t="s">
        <v>772</v>
      </c>
      <c r="C140" s="180" t="s">
        <v>464</v>
      </c>
      <c r="D140" s="175">
        <v>1842300</v>
      </c>
      <c r="E140" s="175"/>
      <c r="F140" s="181">
        <v>865881</v>
      </c>
    </row>
    <row r="141" spans="1:6" ht="46.8" x14ac:dyDescent="0.3">
      <c r="A141" s="179" t="s">
        <v>142</v>
      </c>
      <c r="B141" s="190" t="s">
        <v>403</v>
      </c>
      <c r="C141" s="189" t="s">
        <v>204</v>
      </c>
      <c r="D141" s="175">
        <v>1426450</v>
      </c>
      <c r="E141" s="175">
        <v>0</v>
      </c>
      <c r="F141" s="188">
        <v>855870</v>
      </c>
    </row>
    <row r="142" spans="1:6" ht="31.2" x14ac:dyDescent="0.3">
      <c r="A142" s="189" t="s">
        <v>142</v>
      </c>
      <c r="B142" s="190" t="s">
        <v>495</v>
      </c>
      <c r="C142" s="189" t="s">
        <v>197</v>
      </c>
      <c r="D142" s="175">
        <v>813081</v>
      </c>
      <c r="E142" s="191">
        <v>0</v>
      </c>
      <c r="F142" s="181">
        <v>813081</v>
      </c>
    </row>
    <row r="143" spans="1:6" ht="15.6" x14ac:dyDescent="0.3">
      <c r="A143" s="178" t="s">
        <v>142</v>
      </c>
      <c r="B143" s="190" t="s">
        <v>773</v>
      </c>
      <c r="C143" s="180" t="s">
        <v>464</v>
      </c>
      <c r="D143" s="175">
        <v>1710936</v>
      </c>
      <c r="E143" s="175"/>
      <c r="F143" s="181">
        <v>804139.91999999993</v>
      </c>
    </row>
    <row r="144" spans="1:6" ht="15.6" x14ac:dyDescent="0.3">
      <c r="A144" s="178" t="s">
        <v>142</v>
      </c>
      <c r="B144" s="175" t="s">
        <v>227</v>
      </c>
      <c r="C144" s="174" t="s">
        <v>228</v>
      </c>
      <c r="D144" s="174">
        <v>800000</v>
      </c>
      <c r="E144" s="174">
        <v>0</v>
      </c>
      <c r="F144" s="192">
        <v>800000</v>
      </c>
    </row>
    <row r="145" spans="1:6" ht="15.6" x14ac:dyDescent="0.3">
      <c r="A145" s="178" t="s">
        <v>142</v>
      </c>
      <c r="B145" s="190" t="s">
        <v>467</v>
      </c>
      <c r="C145" s="180" t="s">
        <v>464</v>
      </c>
      <c r="D145" s="175">
        <v>1596660</v>
      </c>
      <c r="E145" s="175"/>
      <c r="F145" s="181">
        <v>750430.2</v>
      </c>
    </row>
    <row r="146" spans="1:6" ht="46.8" x14ac:dyDescent="0.3">
      <c r="A146" s="189" t="s">
        <v>142</v>
      </c>
      <c r="B146" s="190" t="s">
        <v>509</v>
      </c>
      <c r="C146" s="189" t="s">
        <v>612</v>
      </c>
      <c r="D146" s="175">
        <v>718295</v>
      </c>
      <c r="E146" s="191">
        <v>0</v>
      </c>
      <c r="F146" s="181">
        <v>718295</v>
      </c>
    </row>
    <row r="147" spans="1:6" ht="31.2" x14ac:dyDescent="0.3">
      <c r="A147" s="209" t="s">
        <v>142</v>
      </c>
      <c r="B147" s="190" t="s">
        <v>776</v>
      </c>
      <c r="C147" s="189" t="s">
        <v>191</v>
      </c>
      <c r="D147" s="175">
        <v>700000</v>
      </c>
      <c r="E147" s="175">
        <v>0</v>
      </c>
      <c r="F147" s="188">
        <v>700000</v>
      </c>
    </row>
    <row r="148" spans="1:6" ht="31.2" x14ac:dyDescent="0.3">
      <c r="A148" s="210" t="s">
        <v>142</v>
      </c>
      <c r="B148" s="190" t="s">
        <v>468</v>
      </c>
      <c r="C148" s="180" t="s">
        <v>464</v>
      </c>
      <c r="D148" s="175">
        <v>1420440</v>
      </c>
      <c r="E148" s="175"/>
      <c r="F148" s="181">
        <v>667606.79999999993</v>
      </c>
    </row>
    <row r="149" spans="1:6" ht="15.6" x14ac:dyDescent="0.3">
      <c r="A149" s="211" t="s">
        <v>142</v>
      </c>
      <c r="B149" s="190" t="s">
        <v>729</v>
      </c>
      <c r="C149" s="190" t="s">
        <v>204</v>
      </c>
      <c r="D149" s="175">
        <v>618657.16884000006</v>
      </c>
      <c r="E149" s="175">
        <v>0</v>
      </c>
      <c r="F149" s="188">
        <v>618657.16884000006</v>
      </c>
    </row>
    <row r="150" spans="1:6" ht="15.6" x14ac:dyDescent="0.3">
      <c r="A150" s="211" t="s">
        <v>142</v>
      </c>
      <c r="B150" s="190" t="s">
        <v>428</v>
      </c>
      <c r="C150" s="190" t="s">
        <v>427</v>
      </c>
      <c r="D150" s="175">
        <v>614979.58680000005</v>
      </c>
      <c r="E150" s="175">
        <v>0</v>
      </c>
      <c r="F150" s="188">
        <v>614979.58680000005</v>
      </c>
    </row>
    <row r="151" spans="1:6" x14ac:dyDescent="0.3">
      <c r="A151" s="159" t="s">
        <v>142</v>
      </c>
      <c r="B151" s="110" t="s">
        <v>177</v>
      </c>
      <c r="C151" s="111" t="s">
        <v>156</v>
      </c>
      <c r="D151" s="113">
        <v>600000</v>
      </c>
      <c r="E151" s="112">
        <v>0</v>
      </c>
      <c r="F151" s="169">
        <v>600000</v>
      </c>
    </row>
    <row r="152" spans="1:6" x14ac:dyDescent="0.3">
      <c r="A152" s="159" t="s">
        <v>142</v>
      </c>
      <c r="B152" s="110" t="s">
        <v>178</v>
      </c>
      <c r="C152" s="111" t="s">
        <v>173</v>
      </c>
      <c r="D152" s="113">
        <v>600000</v>
      </c>
      <c r="E152" s="112">
        <v>0</v>
      </c>
      <c r="F152" s="169">
        <v>600000</v>
      </c>
    </row>
    <row r="153" spans="1:6" ht="15.6" x14ac:dyDescent="0.3">
      <c r="A153" s="211" t="s">
        <v>142</v>
      </c>
      <c r="B153" s="190" t="s">
        <v>698</v>
      </c>
      <c r="C153" s="190" t="s">
        <v>424</v>
      </c>
      <c r="D153" s="175">
        <v>598049.10600000003</v>
      </c>
      <c r="E153" s="175">
        <v>0</v>
      </c>
      <c r="F153" s="188">
        <v>598049.10600000003</v>
      </c>
    </row>
    <row r="154" spans="1:6" ht="15.6" x14ac:dyDescent="0.3">
      <c r="A154" s="210" t="s">
        <v>142</v>
      </c>
      <c r="B154" s="190" t="s">
        <v>781</v>
      </c>
      <c r="C154" s="180" t="s">
        <v>464</v>
      </c>
      <c r="D154" s="175">
        <v>1236744</v>
      </c>
      <c r="E154" s="175"/>
      <c r="F154" s="181">
        <v>581269.67999999993</v>
      </c>
    </row>
    <row r="155" spans="1:6" ht="31.2" x14ac:dyDescent="0.3">
      <c r="A155" s="209" t="s">
        <v>142</v>
      </c>
      <c r="B155" s="190" t="s">
        <v>512</v>
      </c>
      <c r="C155" s="189" t="s">
        <v>204</v>
      </c>
      <c r="D155" s="175">
        <v>567584</v>
      </c>
      <c r="E155" s="191">
        <v>0</v>
      </c>
      <c r="F155" s="181">
        <v>567584</v>
      </c>
    </row>
    <row r="156" spans="1:6" ht="15.6" x14ac:dyDescent="0.3">
      <c r="A156" s="212" t="s">
        <v>142</v>
      </c>
      <c r="B156" s="172" t="s">
        <v>968</v>
      </c>
      <c r="C156" s="173" t="s">
        <v>199</v>
      </c>
      <c r="D156" s="174">
        <v>1387607</v>
      </c>
      <c r="E156" s="175">
        <v>0</v>
      </c>
      <c r="F156" s="188">
        <v>555043</v>
      </c>
    </row>
    <row r="157" spans="1:6" ht="15.6" x14ac:dyDescent="0.3">
      <c r="A157" s="209" t="s">
        <v>142</v>
      </c>
      <c r="B157" s="190" t="s">
        <v>969</v>
      </c>
      <c r="C157" s="189" t="s">
        <v>81</v>
      </c>
      <c r="D157" s="191">
        <v>550000</v>
      </c>
      <c r="E157" s="191">
        <v>0</v>
      </c>
      <c r="F157" s="181">
        <v>550000</v>
      </c>
    </row>
    <row r="158" spans="1:6" ht="31.2" x14ac:dyDescent="0.3">
      <c r="A158" s="209" t="s">
        <v>142</v>
      </c>
      <c r="B158" s="190" t="s">
        <v>583</v>
      </c>
      <c r="C158" s="189" t="s">
        <v>199</v>
      </c>
      <c r="D158" s="175">
        <v>2725966</v>
      </c>
      <c r="E158" s="191">
        <v>0</v>
      </c>
      <c r="F158" s="181">
        <v>545193</v>
      </c>
    </row>
    <row r="159" spans="1:6" ht="31.2" x14ac:dyDescent="0.3">
      <c r="A159" s="210" t="s">
        <v>142</v>
      </c>
      <c r="B159" s="179" t="s">
        <v>591</v>
      </c>
      <c r="C159" s="180" t="s">
        <v>199</v>
      </c>
      <c r="D159" s="174">
        <v>2702656</v>
      </c>
      <c r="E159" s="175">
        <v>0</v>
      </c>
      <c r="F159" s="181">
        <v>540531</v>
      </c>
    </row>
    <row r="160" spans="1:6" ht="31.2" x14ac:dyDescent="0.3">
      <c r="A160" s="209" t="s">
        <v>142</v>
      </c>
      <c r="B160" s="190" t="s">
        <v>589</v>
      </c>
      <c r="C160" s="189" t="s">
        <v>199</v>
      </c>
      <c r="D160" s="175">
        <v>2662641</v>
      </c>
      <c r="E160" s="191">
        <v>0</v>
      </c>
      <c r="F160" s="181">
        <v>532528</v>
      </c>
    </row>
    <row r="161" spans="1:6" ht="15.6" x14ac:dyDescent="0.3">
      <c r="A161" s="210" t="s">
        <v>142</v>
      </c>
      <c r="B161" s="190" t="s">
        <v>783</v>
      </c>
      <c r="C161" s="180" t="s">
        <v>464</v>
      </c>
      <c r="D161" s="175">
        <v>875760</v>
      </c>
      <c r="E161" s="175">
        <v>0</v>
      </c>
      <c r="F161" s="181">
        <v>525460</v>
      </c>
    </row>
    <row r="162" spans="1:6" ht="15.6" x14ac:dyDescent="0.3">
      <c r="A162" s="210" t="s">
        <v>142</v>
      </c>
      <c r="B162" s="190" t="s">
        <v>784</v>
      </c>
      <c r="C162" s="180" t="s">
        <v>464</v>
      </c>
      <c r="D162" s="175">
        <v>1112856</v>
      </c>
      <c r="E162" s="175"/>
      <c r="F162" s="181">
        <v>523042.31999999995</v>
      </c>
    </row>
    <row r="163" spans="1:6" ht="31.2" x14ac:dyDescent="0.3">
      <c r="A163" s="210" t="s">
        <v>142</v>
      </c>
      <c r="B163" s="190" t="s">
        <v>970</v>
      </c>
      <c r="C163" s="180" t="s">
        <v>464</v>
      </c>
      <c r="D163" s="175">
        <v>854400</v>
      </c>
      <c r="E163" s="175">
        <v>0</v>
      </c>
      <c r="F163" s="181">
        <v>512640</v>
      </c>
    </row>
    <row r="164" spans="1:6" ht="31.2" x14ac:dyDescent="0.3">
      <c r="A164" s="210" t="s">
        <v>142</v>
      </c>
      <c r="B164" s="190" t="s">
        <v>971</v>
      </c>
      <c r="C164" s="180" t="s">
        <v>464</v>
      </c>
      <c r="D164" s="175">
        <v>843720</v>
      </c>
      <c r="E164" s="175">
        <v>0</v>
      </c>
      <c r="F164" s="181">
        <v>506250</v>
      </c>
    </row>
    <row r="165" spans="1:6" ht="31.2" x14ac:dyDescent="0.3">
      <c r="A165" s="210" t="s">
        <v>142</v>
      </c>
      <c r="B165" s="179" t="s">
        <v>582</v>
      </c>
      <c r="C165" s="180" t="s">
        <v>199</v>
      </c>
      <c r="D165" s="174">
        <v>1004145</v>
      </c>
      <c r="E165" s="175">
        <v>0</v>
      </c>
      <c r="F165" s="181">
        <v>502073</v>
      </c>
    </row>
    <row r="166" spans="1:6" ht="15.6" x14ac:dyDescent="0.3">
      <c r="A166" s="195" t="s">
        <v>142</v>
      </c>
      <c r="B166" s="190" t="s">
        <v>680</v>
      </c>
      <c r="C166" s="190" t="s">
        <v>427</v>
      </c>
      <c r="D166" s="175">
        <v>500000</v>
      </c>
      <c r="E166" s="175">
        <v>0</v>
      </c>
      <c r="F166" s="188">
        <v>500000</v>
      </c>
    </row>
    <row r="167" spans="1:6" ht="31.2" x14ac:dyDescent="0.3">
      <c r="A167" s="193" t="s">
        <v>142</v>
      </c>
      <c r="B167" s="190" t="s">
        <v>788</v>
      </c>
      <c r="C167" s="178"/>
      <c r="D167" s="175">
        <v>500000</v>
      </c>
      <c r="E167" s="175">
        <v>0</v>
      </c>
      <c r="F167" s="188">
        <v>500000</v>
      </c>
    </row>
    <row r="168" spans="1:6" x14ac:dyDescent="0.3">
      <c r="A168" s="152" t="s">
        <v>142</v>
      </c>
      <c r="B168" s="110" t="s">
        <v>180</v>
      </c>
      <c r="C168" s="111" t="s">
        <v>156</v>
      </c>
      <c r="D168" s="113">
        <v>480000</v>
      </c>
      <c r="E168" s="112">
        <v>0</v>
      </c>
      <c r="F168" s="169">
        <v>480000</v>
      </c>
    </row>
    <row r="169" spans="1:6" ht="15.6" x14ac:dyDescent="0.3">
      <c r="A169" s="196" t="s">
        <v>142</v>
      </c>
      <c r="B169" s="190" t="s">
        <v>789</v>
      </c>
      <c r="C169" s="180" t="s">
        <v>464</v>
      </c>
      <c r="D169" s="175">
        <v>1003920</v>
      </c>
      <c r="E169" s="175"/>
      <c r="F169" s="181">
        <v>471842.39999999997</v>
      </c>
    </row>
    <row r="170" spans="1:6" ht="46.8" x14ac:dyDescent="0.3">
      <c r="A170" s="193" t="s">
        <v>142</v>
      </c>
      <c r="B170" s="190" t="s">
        <v>507</v>
      </c>
      <c r="C170" s="189" t="s">
        <v>204</v>
      </c>
      <c r="D170" s="175">
        <v>433277</v>
      </c>
      <c r="E170" s="191">
        <v>0</v>
      </c>
      <c r="F170" s="181">
        <v>433277</v>
      </c>
    </row>
    <row r="171" spans="1:6" ht="46.8" x14ac:dyDescent="0.3">
      <c r="A171" s="193" t="s">
        <v>142</v>
      </c>
      <c r="B171" s="190" t="s">
        <v>507</v>
      </c>
      <c r="C171" s="189" t="s">
        <v>197</v>
      </c>
      <c r="D171" s="175">
        <v>430120</v>
      </c>
      <c r="E171" s="191">
        <v>0</v>
      </c>
      <c r="F171" s="181">
        <v>430120</v>
      </c>
    </row>
    <row r="172" spans="1:6" ht="31.2" x14ac:dyDescent="0.3">
      <c r="A172" s="195" t="s">
        <v>142</v>
      </c>
      <c r="B172" s="190" t="s">
        <v>416</v>
      </c>
      <c r="C172" s="190" t="s">
        <v>550</v>
      </c>
      <c r="D172" s="188">
        <v>2001931</v>
      </c>
      <c r="E172" s="175">
        <v>0</v>
      </c>
      <c r="F172" s="188">
        <v>400386.2</v>
      </c>
    </row>
    <row r="173" spans="1:6" ht="15.6" x14ac:dyDescent="0.3">
      <c r="A173" s="173" t="s">
        <v>142</v>
      </c>
      <c r="B173" s="198" t="s">
        <v>447</v>
      </c>
      <c r="C173" s="173" t="s">
        <v>175</v>
      </c>
      <c r="D173" s="199">
        <v>400000</v>
      </c>
      <c r="E173" s="199">
        <v>0</v>
      </c>
      <c r="F173" s="200">
        <v>400000</v>
      </c>
    </row>
    <row r="174" spans="1:6" ht="31.2" x14ac:dyDescent="0.3">
      <c r="A174" s="178" t="s">
        <v>142</v>
      </c>
      <c r="B174" s="190" t="s">
        <v>972</v>
      </c>
      <c r="C174" s="180" t="s">
        <v>464</v>
      </c>
      <c r="D174" s="175">
        <v>645072</v>
      </c>
      <c r="E174" s="175">
        <v>0</v>
      </c>
      <c r="F174" s="181">
        <v>387050</v>
      </c>
    </row>
    <row r="175" spans="1:6" ht="62.4" x14ac:dyDescent="0.3">
      <c r="A175" s="171" t="s">
        <v>142</v>
      </c>
      <c r="B175" s="172" t="s">
        <v>595</v>
      </c>
      <c r="C175" s="173" t="s">
        <v>199</v>
      </c>
      <c r="D175" s="174">
        <v>1806600</v>
      </c>
      <c r="E175" s="175">
        <v>0</v>
      </c>
      <c r="F175" s="188">
        <v>361320</v>
      </c>
    </row>
    <row r="176" spans="1:6" ht="46.8" x14ac:dyDescent="0.3">
      <c r="A176" s="189" t="s">
        <v>142</v>
      </c>
      <c r="B176" s="179" t="s">
        <v>318</v>
      </c>
      <c r="C176" s="190" t="s">
        <v>199</v>
      </c>
      <c r="D176" s="175">
        <v>892675</v>
      </c>
      <c r="E176" s="175">
        <v>0</v>
      </c>
      <c r="F176" s="188">
        <v>357070</v>
      </c>
    </row>
    <row r="177" spans="1:6" ht="31.2" x14ac:dyDescent="0.3">
      <c r="A177" s="173" t="s">
        <v>142</v>
      </c>
      <c r="B177" s="198" t="s">
        <v>438</v>
      </c>
      <c r="C177" s="173" t="s">
        <v>197</v>
      </c>
      <c r="D177" s="199">
        <v>1168907</v>
      </c>
      <c r="E177" s="199">
        <v>0</v>
      </c>
      <c r="F177" s="200">
        <v>350672</v>
      </c>
    </row>
    <row r="178" spans="1:6" ht="15.6" x14ac:dyDescent="0.3">
      <c r="A178" s="179" t="s">
        <v>142</v>
      </c>
      <c r="B178" s="190" t="s">
        <v>794</v>
      </c>
      <c r="C178" s="190" t="s">
        <v>148</v>
      </c>
      <c r="D178" s="188">
        <v>350000</v>
      </c>
      <c r="E178" s="175">
        <v>0</v>
      </c>
      <c r="F178" s="188">
        <v>350000</v>
      </c>
    </row>
    <row r="179" spans="1:6" x14ac:dyDescent="0.3">
      <c r="A179" s="110" t="s">
        <v>142</v>
      </c>
      <c r="B179" s="110" t="s">
        <v>797</v>
      </c>
      <c r="C179" s="111" t="s">
        <v>167</v>
      </c>
      <c r="D179" s="113">
        <v>328000</v>
      </c>
      <c r="E179" s="112">
        <v>0</v>
      </c>
      <c r="F179" s="170">
        <v>328000</v>
      </c>
    </row>
    <row r="180" spans="1:6" ht="46.8" x14ac:dyDescent="0.3">
      <c r="A180" s="179" t="s">
        <v>142</v>
      </c>
      <c r="B180" s="190" t="s">
        <v>621</v>
      </c>
      <c r="C180" s="190" t="s">
        <v>197</v>
      </c>
      <c r="D180" s="175">
        <v>1561411.5999999999</v>
      </c>
      <c r="E180" s="175">
        <v>0</v>
      </c>
      <c r="F180" s="188">
        <v>312282.32</v>
      </c>
    </row>
    <row r="181" spans="1:6" ht="15.6" x14ac:dyDescent="0.3">
      <c r="A181" s="178" t="s">
        <v>142</v>
      </c>
      <c r="B181" s="190" t="s">
        <v>973</v>
      </c>
      <c r="C181" s="180" t="s">
        <v>464</v>
      </c>
      <c r="D181" s="175">
        <v>658956</v>
      </c>
      <c r="E181" s="175"/>
      <c r="F181" s="181">
        <v>309709.32</v>
      </c>
    </row>
    <row r="182" spans="1:6" ht="15.6" x14ac:dyDescent="0.3">
      <c r="A182" s="179" t="s">
        <v>142</v>
      </c>
      <c r="B182" s="190" t="s">
        <v>729</v>
      </c>
      <c r="C182" s="190" t="s">
        <v>427</v>
      </c>
      <c r="D182" s="175">
        <v>309328.58442000003</v>
      </c>
      <c r="E182" s="175">
        <v>0</v>
      </c>
      <c r="F182" s="188">
        <v>309328.58442000003</v>
      </c>
    </row>
    <row r="183" spans="1:6" ht="31.2" x14ac:dyDescent="0.3">
      <c r="A183" s="179" t="s">
        <v>142</v>
      </c>
      <c r="B183" s="190" t="s">
        <v>798</v>
      </c>
      <c r="C183" s="190" t="s">
        <v>148</v>
      </c>
      <c r="D183" s="188">
        <v>300000</v>
      </c>
      <c r="E183" s="175">
        <v>0</v>
      </c>
      <c r="F183" s="188">
        <v>300000</v>
      </c>
    </row>
    <row r="184" spans="1:6" ht="15.6" x14ac:dyDescent="0.3">
      <c r="A184" s="189" t="s">
        <v>142</v>
      </c>
      <c r="B184" s="190" t="s">
        <v>799</v>
      </c>
      <c r="C184" s="189" t="s">
        <v>148</v>
      </c>
      <c r="D184" s="175">
        <v>300000</v>
      </c>
      <c r="E184" s="175">
        <v>0</v>
      </c>
      <c r="F184" s="188">
        <v>300000</v>
      </c>
    </row>
    <row r="185" spans="1:6" ht="31.2" x14ac:dyDescent="0.3">
      <c r="A185" s="189" t="s">
        <v>142</v>
      </c>
      <c r="B185" s="190" t="s">
        <v>514</v>
      </c>
      <c r="C185" s="189" t="s">
        <v>204</v>
      </c>
      <c r="D185" s="175">
        <v>292290</v>
      </c>
      <c r="E185" s="191">
        <v>0</v>
      </c>
      <c r="F185" s="181">
        <v>292290</v>
      </c>
    </row>
    <row r="186" spans="1:6" ht="78" x14ac:dyDescent="0.3">
      <c r="A186" s="179" t="s">
        <v>142</v>
      </c>
      <c r="B186" s="190" t="s">
        <v>974</v>
      </c>
      <c r="C186" s="190" t="s">
        <v>197</v>
      </c>
      <c r="D186" s="175">
        <v>705560.625</v>
      </c>
      <c r="E186" s="175">
        <v>0</v>
      </c>
      <c r="F186" s="188">
        <v>282224.25</v>
      </c>
    </row>
    <row r="187" spans="1:6" ht="46.8" x14ac:dyDescent="0.3">
      <c r="A187" s="178" t="s">
        <v>142</v>
      </c>
      <c r="B187" s="179" t="s">
        <v>636</v>
      </c>
      <c r="C187" s="180" t="s">
        <v>199</v>
      </c>
      <c r="D187" s="174">
        <v>702652</v>
      </c>
      <c r="E187" s="175">
        <v>0</v>
      </c>
      <c r="F187" s="181">
        <v>281061</v>
      </c>
    </row>
    <row r="188" spans="1:6" ht="31.2" x14ac:dyDescent="0.3">
      <c r="A188" s="178" t="s">
        <v>142</v>
      </c>
      <c r="B188" s="190" t="s">
        <v>975</v>
      </c>
      <c r="C188" s="180" t="s">
        <v>464</v>
      </c>
      <c r="D188" s="175">
        <v>453900</v>
      </c>
      <c r="E188" s="175">
        <v>0</v>
      </c>
      <c r="F188" s="181">
        <v>272340</v>
      </c>
    </row>
    <row r="189" spans="1:6" ht="15.6" x14ac:dyDescent="0.3">
      <c r="A189" s="189" t="s">
        <v>142</v>
      </c>
      <c r="B189" s="179" t="s">
        <v>527</v>
      </c>
      <c r="C189" s="180" t="s">
        <v>175</v>
      </c>
      <c r="D189" s="175">
        <v>264000</v>
      </c>
      <c r="E189" s="175">
        <v>0</v>
      </c>
      <c r="F189" s="188">
        <v>264000</v>
      </c>
    </row>
    <row r="190" spans="1:6" ht="46.8" x14ac:dyDescent="0.3">
      <c r="A190" s="178" t="s">
        <v>142</v>
      </c>
      <c r="B190" s="179" t="s">
        <v>629</v>
      </c>
      <c r="C190" s="180" t="s">
        <v>199</v>
      </c>
      <c r="D190" s="174">
        <v>840407</v>
      </c>
      <c r="E190" s="175">
        <v>0</v>
      </c>
      <c r="F190" s="181">
        <v>252130</v>
      </c>
    </row>
    <row r="191" spans="1:6" ht="31.2" x14ac:dyDescent="0.3">
      <c r="A191" s="171" t="s">
        <v>142</v>
      </c>
      <c r="B191" s="198" t="s">
        <v>319</v>
      </c>
      <c r="C191" s="173" t="s">
        <v>199</v>
      </c>
      <c r="D191" s="174">
        <v>602740</v>
      </c>
      <c r="E191" s="175">
        <v>0</v>
      </c>
      <c r="F191" s="188">
        <v>241096</v>
      </c>
    </row>
    <row r="192" spans="1:6" ht="15.6" x14ac:dyDescent="0.3">
      <c r="A192" s="180" t="s">
        <v>142</v>
      </c>
      <c r="B192" s="180" t="s">
        <v>189</v>
      </c>
      <c r="C192" s="180" t="s">
        <v>175</v>
      </c>
      <c r="D192" s="174">
        <v>240000</v>
      </c>
      <c r="E192" s="174">
        <v>0</v>
      </c>
      <c r="F192" s="192">
        <v>240000</v>
      </c>
    </row>
    <row r="193" spans="1:6" ht="31.2" x14ac:dyDescent="0.3">
      <c r="A193" s="178" t="s">
        <v>142</v>
      </c>
      <c r="B193" s="179" t="s">
        <v>960</v>
      </c>
      <c r="C193" s="180" t="s">
        <v>199</v>
      </c>
      <c r="D193" s="174">
        <v>1011375</v>
      </c>
      <c r="E193" s="175">
        <v>0</v>
      </c>
      <c r="F193" s="181">
        <v>202275</v>
      </c>
    </row>
    <row r="194" spans="1:6" ht="15.6" x14ac:dyDescent="0.3">
      <c r="A194" s="171" t="s">
        <v>142</v>
      </c>
      <c r="B194" s="206" t="s">
        <v>976</v>
      </c>
      <c r="C194" s="206" t="s">
        <v>192</v>
      </c>
      <c r="D194" s="188">
        <v>200000</v>
      </c>
      <c r="E194" s="175">
        <v>0</v>
      </c>
      <c r="F194" s="188">
        <v>200000</v>
      </c>
    </row>
    <row r="195" spans="1:6" ht="62.4" x14ac:dyDescent="0.3">
      <c r="A195" s="179" t="s">
        <v>142</v>
      </c>
      <c r="B195" s="190" t="s">
        <v>977</v>
      </c>
      <c r="C195" s="190" t="s">
        <v>148</v>
      </c>
      <c r="D195" s="188">
        <v>200000</v>
      </c>
      <c r="E195" s="175">
        <v>0</v>
      </c>
      <c r="F195" s="188">
        <v>200000</v>
      </c>
    </row>
    <row r="196" spans="1:6" ht="15.6" x14ac:dyDescent="0.3">
      <c r="A196" s="179" t="s">
        <v>142</v>
      </c>
      <c r="B196" s="190" t="s">
        <v>430</v>
      </c>
      <c r="C196" s="190" t="s">
        <v>427</v>
      </c>
      <c r="D196" s="175">
        <v>200000</v>
      </c>
      <c r="E196" s="175">
        <v>0</v>
      </c>
      <c r="F196" s="188">
        <v>200000</v>
      </c>
    </row>
    <row r="197" spans="1:6" ht="15.6" x14ac:dyDescent="0.3">
      <c r="A197" s="189" t="s">
        <v>142</v>
      </c>
      <c r="B197" s="180" t="s">
        <v>436</v>
      </c>
      <c r="C197" s="180" t="s">
        <v>328</v>
      </c>
      <c r="D197" s="175">
        <v>200000</v>
      </c>
      <c r="E197" s="199">
        <v>0</v>
      </c>
      <c r="F197" s="188">
        <v>200000</v>
      </c>
    </row>
    <row r="198" spans="1:6" ht="15.6" x14ac:dyDescent="0.3">
      <c r="A198" s="173" t="s">
        <v>142</v>
      </c>
      <c r="B198" s="198" t="s">
        <v>448</v>
      </c>
      <c r="C198" s="173" t="s">
        <v>449</v>
      </c>
      <c r="D198" s="199">
        <v>200000</v>
      </c>
      <c r="E198" s="199">
        <v>0</v>
      </c>
      <c r="F198" s="200">
        <v>200000</v>
      </c>
    </row>
    <row r="199" spans="1:6" ht="31.2" x14ac:dyDescent="0.3">
      <c r="A199" s="179" t="s">
        <v>142</v>
      </c>
      <c r="B199" s="190" t="s">
        <v>415</v>
      </c>
      <c r="C199" s="190" t="s">
        <v>197</v>
      </c>
      <c r="D199" s="188">
        <v>192580</v>
      </c>
      <c r="E199" s="175">
        <v>0</v>
      </c>
      <c r="F199" s="188">
        <v>192580</v>
      </c>
    </row>
    <row r="200" spans="1:6" ht="15.6" x14ac:dyDescent="0.3">
      <c r="A200" s="189" t="s">
        <v>142</v>
      </c>
      <c r="B200" s="190" t="s">
        <v>523</v>
      </c>
      <c r="C200" s="189" t="s">
        <v>175</v>
      </c>
      <c r="D200" s="207">
        <v>180000</v>
      </c>
      <c r="E200" s="175">
        <v>0</v>
      </c>
      <c r="F200" s="188">
        <v>180000</v>
      </c>
    </row>
    <row r="201" spans="1:6" ht="15.6" x14ac:dyDescent="0.3">
      <c r="A201" s="189" t="s">
        <v>142</v>
      </c>
      <c r="B201" s="190" t="s">
        <v>443</v>
      </c>
      <c r="C201" s="189" t="s">
        <v>175</v>
      </c>
      <c r="D201" s="207">
        <v>180000</v>
      </c>
      <c r="E201" s="175">
        <v>0</v>
      </c>
      <c r="F201" s="188">
        <v>180000</v>
      </c>
    </row>
    <row r="202" spans="1:6" ht="31.2" x14ac:dyDescent="0.3">
      <c r="A202" s="189" t="s">
        <v>142</v>
      </c>
      <c r="B202" s="190" t="s">
        <v>514</v>
      </c>
      <c r="C202" s="189" t="s">
        <v>197</v>
      </c>
      <c r="D202" s="175">
        <v>174178</v>
      </c>
      <c r="E202" s="191">
        <v>0</v>
      </c>
      <c r="F202" s="181">
        <v>174178</v>
      </c>
    </row>
    <row r="203" spans="1:6" ht="31.2" x14ac:dyDescent="0.3">
      <c r="A203" s="189" t="s">
        <v>142</v>
      </c>
      <c r="B203" s="190" t="s">
        <v>516</v>
      </c>
      <c r="C203" s="189" t="s">
        <v>204</v>
      </c>
      <c r="D203" s="175">
        <v>154347</v>
      </c>
      <c r="E203" s="191">
        <v>0</v>
      </c>
      <c r="F203" s="181">
        <v>154347</v>
      </c>
    </row>
    <row r="204" spans="1:6" ht="15.6" x14ac:dyDescent="0.3">
      <c r="A204" s="189" t="s">
        <v>142</v>
      </c>
      <c r="B204" s="180" t="s">
        <v>436</v>
      </c>
      <c r="C204" s="180" t="s">
        <v>197</v>
      </c>
      <c r="D204" s="175">
        <v>150000</v>
      </c>
      <c r="E204" s="199">
        <v>0</v>
      </c>
      <c r="F204" s="188">
        <v>150000</v>
      </c>
    </row>
    <row r="205" spans="1:6" ht="15.6" x14ac:dyDescent="0.3">
      <c r="A205" s="178" t="s">
        <v>142</v>
      </c>
      <c r="B205" s="179" t="s">
        <v>488</v>
      </c>
      <c r="C205" s="180" t="s">
        <v>199</v>
      </c>
      <c r="D205" s="174">
        <v>373576</v>
      </c>
      <c r="E205" s="175">
        <v>0</v>
      </c>
      <c r="F205" s="181">
        <v>149430</v>
      </c>
    </row>
    <row r="206" spans="1:6" ht="31.2" x14ac:dyDescent="0.3">
      <c r="A206" s="189" t="s">
        <v>142</v>
      </c>
      <c r="B206" s="190" t="s">
        <v>515</v>
      </c>
      <c r="C206" s="189" t="s">
        <v>204</v>
      </c>
      <c r="D206" s="175">
        <v>144263</v>
      </c>
      <c r="E206" s="191">
        <v>0</v>
      </c>
      <c r="F206" s="181">
        <v>144263</v>
      </c>
    </row>
    <row r="207" spans="1:6" x14ac:dyDescent="0.3">
      <c r="A207" s="110" t="s">
        <v>142</v>
      </c>
      <c r="B207" s="110" t="s">
        <v>181</v>
      </c>
      <c r="C207" s="111" t="s">
        <v>156</v>
      </c>
      <c r="D207" s="113">
        <v>140000</v>
      </c>
      <c r="E207" s="112">
        <v>0</v>
      </c>
      <c r="F207" s="170">
        <v>140000</v>
      </c>
    </row>
    <row r="208" spans="1:6" ht="15.6" x14ac:dyDescent="0.3">
      <c r="A208" s="179" t="s">
        <v>142</v>
      </c>
      <c r="B208" s="190" t="s">
        <v>428</v>
      </c>
      <c r="C208" s="190" t="s">
        <v>425</v>
      </c>
      <c r="D208" s="175">
        <v>122995.91735999999</v>
      </c>
      <c r="E208" s="175">
        <v>0</v>
      </c>
      <c r="F208" s="188">
        <v>122995.91735999999</v>
      </c>
    </row>
    <row r="209" spans="1:6" x14ac:dyDescent="0.3">
      <c r="A209" s="110" t="s">
        <v>142</v>
      </c>
      <c r="B209" s="110" t="s">
        <v>182</v>
      </c>
      <c r="C209" s="111" t="s">
        <v>167</v>
      </c>
      <c r="D209" s="113">
        <v>120000</v>
      </c>
      <c r="E209" s="112">
        <v>0</v>
      </c>
      <c r="F209" s="170">
        <v>120000</v>
      </c>
    </row>
    <row r="210" spans="1:6" ht="15.6" x14ac:dyDescent="0.3">
      <c r="A210" s="189" t="s">
        <v>142</v>
      </c>
      <c r="B210" s="190" t="s">
        <v>503</v>
      </c>
      <c r="C210" s="189" t="s">
        <v>148</v>
      </c>
      <c r="D210" s="191">
        <v>120000</v>
      </c>
      <c r="E210" s="191">
        <v>0</v>
      </c>
      <c r="F210" s="181">
        <v>120000</v>
      </c>
    </row>
    <row r="211" spans="1:6" ht="15.6" x14ac:dyDescent="0.3">
      <c r="A211" s="179" t="s">
        <v>142</v>
      </c>
      <c r="B211" s="190" t="s">
        <v>423</v>
      </c>
      <c r="C211" s="190" t="s">
        <v>425</v>
      </c>
      <c r="D211" s="175">
        <v>119609.82119999999</v>
      </c>
      <c r="E211" s="175">
        <v>0</v>
      </c>
      <c r="F211" s="188">
        <v>119609.82119999999</v>
      </c>
    </row>
    <row r="212" spans="1:6" ht="15.6" x14ac:dyDescent="0.3">
      <c r="A212" s="189" t="s">
        <v>142</v>
      </c>
      <c r="B212" s="180" t="s">
        <v>435</v>
      </c>
      <c r="C212" s="180" t="s">
        <v>328</v>
      </c>
      <c r="D212" s="175">
        <v>110000</v>
      </c>
      <c r="E212" s="199">
        <v>0</v>
      </c>
      <c r="F212" s="188">
        <v>110000</v>
      </c>
    </row>
    <row r="213" spans="1:6" ht="15.6" x14ac:dyDescent="0.3">
      <c r="A213" s="179" t="s">
        <v>142</v>
      </c>
      <c r="B213" s="190" t="s">
        <v>411</v>
      </c>
      <c r="C213" s="190" t="s">
        <v>148</v>
      </c>
      <c r="D213" s="188">
        <v>100000</v>
      </c>
      <c r="E213" s="175">
        <v>0</v>
      </c>
      <c r="F213" s="188">
        <v>100000</v>
      </c>
    </row>
    <row r="214" spans="1:6" ht="15.6" x14ac:dyDescent="0.3">
      <c r="A214" s="179" t="s">
        <v>142</v>
      </c>
      <c r="B214" s="190" t="s">
        <v>414</v>
      </c>
      <c r="C214" s="190" t="s">
        <v>148</v>
      </c>
      <c r="D214" s="188">
        <v>100000</v>
      </c>
      <c r="E214" s="175">
        <v>0</v>
      </c>
      <c r="F214" s="188">
        <v>100000</v>
      </c>
    </row>
    <row r="215" spans="1:6" ht="15.6" x14ac:dyDescent="0.3">
      <c r="A215" s="179" t="s">
        <v>142</v>
      </c>
      <c r="B215" s="190" t="s">
        <v>429</v>
      </c>
      <c r="C215" s="190" t="s">
        <v>425</v>
      </c>
      <c r="D215" s="175">
        <v>100000</v>
      </c>
      <c r="E215" s="175">
        <v>0</v>
      </c>
      <c r="F215" s="188">
        <v>100000</v>
      </c>
    </row>
    <row r="216" spans="1:6" ht="15.6" x14ac:dyDescent="0.3">
      <c r="A216" s="179" t="s">
        <v>142</v>
      </c>
      <c r="B216" s="190" t="s">
        <v>430</v>
      </c>
      <c r="C216" s="190" t="s">
        <v>425</v>
      </c>
      <c r="D216" s="175">
        <v>100000</v>
      </c>
      <c r="E216" s="175">
        <v>0</v>
      </c>
      <c r="F216" s="188">
        <v>100000</v>
      </c>
    </row>
    <row r="217" spans="1:6" ht="31.2" x14ac:dyDescent="0.3">
      <c r="A217" s="189" t="s">
        <v>142</v>
      </c>
      <c r="B217" s="190" t="s">
        <v>495</v>
      </c>
      <c r="C217" s="189" t="s">
        <v>190</v>
      </c>
      <c r="D217" s="175">
        <v>97570</v>
      </c>
      <c r="E217" s="191">
        <v>0</v>
      </c>
      <c r="F217" s="181">
        <v>97570</v>
      </c>
    </row>
    <row r="218" spans="1:6" ht="46.8" x14ac:dyDescent="0.3">
      <c r="A218" s="178" t="s">
        <v>142</v>
      </c>
      <c r="B218" s="179" t="s">
        <v>207</v>
      </c>
      <c r="C218" s="171" t="s">
        <v>197</v>
      </c>
      <c r="D218" s="174">
        <v>96621</v>
      </c>
      <c r="E218" s="174">
        <v>0</v>
      </c>
      <c r="F218" s="192">
        <v>96621</v>
      </c>
    </row>
    <row r="219" spans="1:6" ht="31.2" x14ac:dyDescent="0.3">
      <c r="A219" s="189" t="s">
        <v>142</v>
      </c>
      <c r="B219" s="190" t="s">
        <v>516</v>
      </c>
      <c r="C219" s="189" t="s">
        <v>197</v>
      </c>
      <c r="D219" s="175">
        <v>91873</v>
      </c>
      <c r="E219" s="191">
        <v>0</v>
      </c>
      <c r="F219" s="181">
        <v>91873</v>
      </c>
    </row>
    <row r="220" spans="1:6" ht="31.2" x14ac:dyDescent="0.3">
      <c r="A220" s="189" t="s">
        <v>142</v>
      </c>
      <c r="B220" s="190" t="s">
        <v>517</v>
      </c>
      <c r="C220" s="189" t="s">
        <v>197</v>
      </c>
      <c r="D220" s="175">
        <v>90181</v>
      </c>
      <c r="E220" s="191">
        <v>0</v>
      </c>
      <c r="F220" s="181">
        <v>90181</v>
      </c>
    </row>
    <row r="221" spans="1:6" ht="15.6" x14ac:dyDescent="0.3">
      <c r="A221" s="171" t="s">
        <v>142</v>
      </c>
      <c r="B221" s="206" t="s">
        <v>335</v>
      </c>
      <c r="C221" s="173" t="s">
        <v>197</v>
      </c>
      <c r="D221" s="188">
        <v>90000</v>
      </c>
      <c r="E221" s="175">
        <v>0</v>
      </c>
      <c r="F221" s="188">
        <v>90000</v>
      </c>
    </row>
    <row r="222" spans="1:6" ht="15.6" x14ac:dyDescent="0.3">
      <c r="A222" s="189" t="s">
        <v>142</v>
      </c>
      <c r="B222" s="180" t="s">
        <v>433</v>
      </c>
      <c r="C222" s="180" t="s">
        <v>148</v>
      </c>
      <c r="D222" s="175">
        <v>90000</v>
      </c>
      <c r="E222" s="199">
        <v>0</v>
      </c>
      <c r="F222" s="188">
        <v>90000</v>
      </c>
    </row>
    <row r="223" spans="1:6" ht="31.2" x14ac:dyDescent="0.3">
      <c r="A223" s="189" t="s">
        <v>142</v>
      </c>
      <c r="B223" s="190" t="s">
        <v>515</v>
      </c>
      <c r="C223" s="189" t="s">
        <v>197</v>
      </c>
      <c r="D223" s="175">
        <v>85871</v>
      </c>
      <c r="E223" s="191">
        <v>0</v>
      </c>
      <c r="F223" s="181">
        <v>85871</v>
      </c>
    </row>
    <row r="224" spans="1:6" ht="62.4" x14ac:dyDescent="0.3">
      <c r="A224" s="171" t="s">
        <v>142</v>
      </c>
      <c r="B224" s="172" t="s">
        <v>93</v>
      </c>
      <c r="C224" s="173" t="s">
        <v>190</v>
      </c>
      <c r="D224" s="174">
        <v>84000</v>
      </c>
      <c r="E224" s="175">
        <v>0</v>
      </c>
      <c r="F224" s="188">
        <v>84000</v>
      </c>
    </row>
    <row r="225" spans="1:6" ht="15.6" x14ac:dyDescent="0.3">
      <c r="A225" s="189" t="s">
        <v>142</v>
      </c>
      <c r="B225" s="179" t="s">
        <v>526</v>
      </c>
      <c r="C225" s="180" t="s">
        <v>175</v>
      </c>
      <c r="D225" s="175">
        <v>83000</v>
      </c>
      <c r="E225" s="175">
        <v>0</v>
      </c>
      <c r="F225" s="188">
        <v>83000</v>
      </c>
    </row>
    <row r="226" spans="1:6" ht="15.6" x14ac:dyDescent="0.3">
      <c r="A226" s="189" t="s">
        <v>142</v>
      </c>
      <c r="B226" s="179" t="s">
        <v>525</v>
      </c>
      <c r="C226" s="180" t="s">
        <v>175</v>
      </c>
      <c r="D226" s="175">
        <v>73000</v>
      </c>
      <c r="E226" s="175">
        <v>0</v>
      </c>
      <c r="F226" s="188">
        <v>73000</v>
      </c>
    </row>
    <row r="227" spans="1:6" ht="31.2" x14ac:dyDescent="0.3">
      <c r="A227" s="189" t="s">
        <v>142</v>
      </c>
      <c r="B227" s="190" t="s">
        <v>497</v>
      </c>
      <c r="C227" s="189" t="s">
        <v>427</v>
      </c>
      <c r="D227" s="175">
        <v>72320</v>
      </c>
      <c r="E227" s="191">
        <v>0</v>
      </c>
      <c r="F227" s="181">
        <v>72320</v>
      </c>
    </row>
    <row r="228" spans="1:6" ht="15.6" x14ac:dyDescent="0.3">
      <c r="A228" s="213" t="s">
        <v>142</v>
      </c>
      <c r="B228" s="198" t="s">
        <v>450</v>
      </c>
      <c r="C228" s="173" t="s">
        <v>175</v>
      </c>
      <c r="D228" s="199">
        <v>70000</v>
      </c>
      <c r="E228" s="199">
        <v>0</v>
      </c>
      <c r="F228" s="200">
        <v>70000</v>
      </c>
    </row>
    <row r="229" spans="1:6" ht="15.6" x14ac:dyDescent="0.3">
      <c r="A229" s="209" t="s">
        <v>142</v>
      </c>
      <c r="B229" s="179" t="s">
        <v>528</v>
      </c>
      <c r="C229" s="180" t="s">
        <v>175</v>
      </c>
      <c r="D229" s="175">
        <v>64000</v>
      </c>
      <c r="E229" s="175">
        <v>0</v>
      </c>
      <c r="F229" s="188">
        <v>64000</v>
      </c>
    </row>
    <row r="230" spans="1:6" ht="15.6" x14ac:dyDescent="0.3">
      <c r="A230" s="211" t="s">
        <v>142</v>
      </c>
      <c r="B230" s="190" t="s">
        <v>426</v>
      </c>
      <c r="C230" s="190" t="s">
        <v>425</v>
      </c>
      <c r="D230" s="175">
        <v>61865.716884000001</v>
      </c>
      <c r="E230" s="175">
        <v>0</v>
      </c>
      <c r="F230" s="188">
        <v>61865.716884000001</v>
      </c>
    </row>
    <row r="231" spans="1:6" x14ac:dyDescent="0.3">
      <c r="A231" s="110" t="s">
        <v>142</v>
      </c>
      <c r="B231" s="110" t="s">
        <v>183</v>
      </c>
      <c r="C231" s="111" t="s">
        <v>156</v>
      </c>
      <c r="D231" s="113">
        <v>60000</v>
      </c>
      <c r="E231" s="112">
        <v>0</v>
      </c>
      <c r="F231" s="170">
        <v>60000</v>
      </c>
    </row>
    <row r="232" spans="1:6" ht="15.6" x14ac:dyDescent="0.3">
      <c r="A232" s="180" t="s">
        <v>142</v>
      </c>
      <c r="B232" s="180" t="s">
        <v>188</v>
      </c>
      <c r="C232" s="180" t="s">
        <v>175</v>
      </c>
      <c r="D232" s="174">
        <v>60000</v>
      </c>
      <c r="E232" s="174">
        <v>0</v>
      </c>
      <c r="F232" s="192">
        <v>60000</v>
      </c>
    </row>
    <row r="233" spans="1:6" ht="15.6" x14ac:dyDescent="0.3">
      <c r="A233" s="189" t="s">
        <v>142</v>
      </c>
      <c r="B233" s="180" t="s">
        <v>435</v>
      </c>
      <c r="C233" s="180" t="s">
        <v>197</v>
      </c>
      <c r="D233" s="175">
        <v>60000</v>
      </c>
      <c r="E233" s="199">
        <v>0</v>
      </c>
      <c r="F233" s="188">
        <v>60000</v>
      </c>
    </row>
    <row r="234" spans="1:6" ht="31.2" x14ac:dyDescent="0.3">
      <c r="A234" s="179" t="s">
        <v>142</v>
      </c>
      <c r="B234" s="190" t="s">
        <v>416</v>
      </c>
      <c r="C234" s="190" t="s">
        <v>197</v>
      </c>
      <c r="D234" s="188">
        <v>56054</v>
      </c>
      <c r="E234" s="175">
        <v>0</v>
      </c>
      <c r="F234" s="188">
        <v>56054</v>
      </c>
    </row>
    <row r="235" spans="1:6" ht="46.8" x14ac:dyDescent="0.3">
      <c r="A235" s="189" t="s">
        <v>142</v>
      </c>
      <c r="B235" s="214" t="s">
        <v>507</v>
      </c>
      <c r="C235" s="215" t="s">
        <v>190</v>
      </c>
      <c r="D235" s="216">
        <v>51615</v>
      </c>
      <c r="E235" s="191">
        <v>0</v>
      </c>
      <c r="F235" s="181">
        <v>51615</v>
      </c>
    </row>
    <row r="236" spans="1:6" ht="15.6" x14ac:dyDescent="0.3">
      <c r="A236" s="189" t="s">
        <v>142</v>
      </c>
      <c r="B236" s="190" t="s">
        <v>524</v>
      </c>
      <c r="C236" s="189" t="s">
        <v>175</v>
      </c>
      <c r="D236" s="207">
        <v>40000</v>
      </c>
      <c r="E236" s="175">
        <v>0</v>
      </c>
      <c r="F236" s="188">
        <v>40000</v>
      </c>
    </row>
    <row r="237" spans="1:6" ht="15.6" x14ac:dyDescent="0.3">
      <c r="A237" s="189" t="s">
        <v>142</v>
      </c>
      <c r="B237" s="180" t="s">
        <v>435</v>
      </c>
      <c r="C237" s="180" t="s">
        <v>425</v>
      </c>
      <c r="D237" s="175">
        <v>30000</v>
      </c>
      <c r="E237" s="199">
        <v>0</v>
      </c>
      <c r="F237" s="188">
        <v>30000</v>
      </c>
    </row>
    <row r="238" spans="1:6" ht="15.6" x14ac:dyDescent="0.3">
      <c r="A238" s="189" t="s">
        <v>142</v>
      </c>
      <c r="B238" s="180" t="s">
        <v>436</v>
      </c>
      <c r="C238" s="180" t="s">
        <v>425</v>
      </c>
      <c r="D238" s="175">
        <v>30000</v>
      </c>
      <c r="E238" s="199">
        <v>0</v>
      </c>
      <c r="F238" s="188">
        <v>30000</v>
      </c>
    </row>
    <row r="239" spans="1:6" ht="31.2" x14ac:dyDescent="0.3">
      <c r="A239" s="189" t="s">
        <v>142</v>
      </c>
      <c r="B239" s="190" t="s">
        <v>497</v>
      </c>
      <c r="C239" s="189" t="s">
        <v>204</v>
      </c>
      <c r="D239" s="175">
        <v>28928</v>
      </c>
      <c r="E239" s="191">
        <v>0</v>
      </c>
      <c r="F239" s="181">
        <v>28928</v>
      </c>
    </row>
    <row r="240" spans="1:6" ht="31.2" x14ac:dyDescent="0.3">
      <c r="A240" s="189" t="s">
        <v>142</v>
      </c>
      <c r="B240" s="190" t="s">
        <v>514</v>
      </c>
      <c r="C240" s="189" t="s">
        <v>190</v>
      </c>
      <c r="D240" s="175">
        <v>20949</v>
      </c>
      <c r="E240" s="191">
        <v>0</v>
      </c>
      <c r="F240" s="181">
        <v>20949</v>
      </c>
    </row>
    <row r="241" spans="1:6" ht="31.2" x14ac:dyDescent="0.3">
      <c r="A241" s="179" t="s">
        <v>142</v>
      </c>
      <c r="B241" s="190" t="s">
        <v>415</v>
      </c>
      <c r="C241" s="190" t="s">
        <v>190</v>
      </c>
      <c r="D241" s="188">
        <v>19922</v>
      </c>
      <c r="E241" s="175">
        <v>0</v>
      </c>
      <c r="F241" s="188">
        <v>19922</v>
      </c>
    </row>
    <row r="242" spans="1:6" ht="15.6" x14ac:dyDescent="0.3">
      <c r="A242" s="171" t="s">
        <v>142</v>
      </c>
      <c r="B242" s="206" t="s">
        <v>336</v>
      </c>
      <c r="C242" s="173" t="s">
        <v>190</v>
      </c>
      <c r="D242" s="188">
        <v>18000</v>
      </c>
      <c r="E242" s="175">
        <v>0</v>
      </c>
      <c r="F242" s="188">
        <v>18000</v>
      </c>
    </row>
    <row r="243" spans="1:6" ht="15.6" x14ac:dyDescent="0.3">
      <c r="A243" s="189" t="s">
        <v>142</v>
      </c>
      <c r="B243" s="179" t="s">
        <v>529</v>
      </c>
      <c r="C243" s="180" t="s">
        <v>175</v>
      </c>
      <c r="D243" s="175">
        <v>16000</v>
      </c>
      <c r="E243" s="175">
        <v>0</v>
      </c>
      <c r="F243" s="188">
        <v>16000</v>
      </c>
    </row>
    <row r="244" spans="1:6" ht="46.8" x14ac:dyDescent="0.3">
      <c r="A244" s="178" t="s">
        <v>142</v>
      </c>
      <c r="B244" s="179" t="s">
        <v>207</v>
      </c>
      <c r="C244" s="171" t="s">
        <v>190</v>
      </c>
      <c r="D244" s="174">
        <v>13907</v>
      </c>
      <c r="E244" s="174">
        <v>0</v>
      </c>
      <c r="F244" s="192">
        <v>13907</v>
      </c>
    </row>
    <row r="245" spans="1:6" ht="31.2" x14ac:dyDescent="0.3">
      <c r="A245" s="189" t="s">
        <v>142</v>
      </c>
      <c r="B245" s="190" t="s">
        <v>516</v>
      </c>
      <c r="C245" s="189" t="s">
        <v>190</v>
      </c>
      <c r="D245" s="175">
        <v>11025</v>
      </c>
      <c r="E245" s="191">
        <v>0</v>
      </c>
      <c r="F245" s="181">
        <v>11025</v>
      </c>
    </row>
    <row r="246" spans="1:6" ht="31.2" x14ac:dyDescent="0.3">
      <c r="A246" s="189" t="s">
        <v>142</v>
      </c>
      <c r="B246" s="190" t="s">
        <v>517</v>
      </c>
      <c r="C246" s="189" t="s">
        <v>190</v>
      </c>
      <c r="D246" s="175">
        <v>10822</v>
      </c>
      <c r="E246" s="191">
        <v>0</v>
      </c>
      <c r="F246" s="181">
        <v>10822</v>
      </c>
    </row>
    <row r="247" spans="1:6" ht="31.2" x14ac:dyDescent="0.3">
      <c r="A247" s="189" t="s">
        <v>142</v>
      </c>
      <c r="B247" s="190" t="s">
        <v>515</v>
      </c>
      <c r="C247" s="189" t="s">
        <v>190</v>
      </c>
      <c r="D247" s="175">
        <v>10305</v>
      </c>
      <c r="E247" s="191">
        <v>0</v>
      </c>
      <c r="F247" s="181">
        <v>10305</v>
      </c>
    </row>
    <row r="248" spans="1:6" ht="15.6" x14ac:dyDescent="0.3">
      <c r="A248" s="189" t="s">
        <v>142</v>
      </c>
      <c r="B248" s="180" t="s">
        <v>434</v>
      </c>
      <c r="C248" s="180" t="s">
        <v>148</v>
      </c>
      <c r="D248" s="175">
        <v>10000</v>
      </c>
      <c r="E248" s="199"/>
      <c r="F248" s="188">
        <v>10000</v>
      </c>
    </row>
    <row r="249" spans="1:6" ht="31.2" x14ac:dyDescent="0.3">
      <c r="A249" s="189" t="s">
        <v>142</v>
      </c>
      <c r="B249" s="190" t="s">
        <v>497</v>
      </c>
      <c r="C249" s="189" t="s">
        <v>190</v>
      </c>
      <c r="D249" s="175">
        <v>8678</v>
      </c>
      <c r="E249" s="191">
        <v>0</v>
      </c>
      <c r="F249" s="181">
        <v>8678</v>
      </c>
    </row>
    <row r="250" spans="1:6" ht="31.2" x14ac:dyDescent="0.3">
      <c r="A250" s="179" t="s">
        <v>142</v>
      </c>
      <c r="B250" s="190" t="s">
        <v>416</v>
      </c>
      <c r="C250" s="190" t="s">
        <v>190</v>
      </c>
      <c r="D250" s="188">
        <v>8408</v>
      </c>
      <c r="E250" s="175">
        <v>0</v>
      </c>
      <c r="F250" s="188">
        <v>8408</v>
      </c>
    </row>
    <row r="251" spans="1:6" ht="31.2" x14ac:dyDescent="0.3">
      <c r="A251" s="179" t="s">
        <v>142</v>
      </c>
      <c r="B251" s="190" t="s">
        <v>100</v>
      </c>
      <c r="C251" s="190" t="s">
        <v>386</v>
      </c>
      <c r="D251" s="175">
        <v>0</v>
      </c>
      <c r="E251" s="175"/>
      <c r="F251" s="188">
        <v>0</v>
      </c>
    </row>
    <row r="252" spans="1:6" ht="15.6" x14ac:dyDescent="0.3">
      <c r="A252" s="171" t="s">
        <v>142</v>
      </c>
      <c r="B252" s="172" t="s">
        <v>94</v>
      </c>
      <c r="C252" s="173" t="s">
        <v>190</v>
      </c>
      <c r="D252" s="174">
        <v>65815</v>
      </c>
      <c r="E252" s="175">
        <v>0</v>
      </c>
      <c r="F252" s="188"/>
    </row>
    <row r="253" spans="1:6" ht="31.2" x14ac:dyDescent="0.3">
      <c r="A253" s="171" t="s">
        <v>142</v>
      </c>
      <c r="B253" s="172" t="s">
        <v>95</v>
      </c>
      <c r="C253" s="173" t="s">
        <v>190</v>
      </c>
      <c r="D253" s="174">
        <v>200000</v>
      </c>
      <c r="E253" s="175">
        <v>0</v>
      </c>
      <c r="F253" s="188"/>
    </row>
    <row r="254" spans="1:6" ht="46.8" x14ac:dyDescent="0.3">
      <c r="A254" s="189" t="s">
        <v>142</v>
      </c>
      <c r="B254" s="179" t="s">
        <v>318</v>
      </c>
      <c r="C254" s="190" t="s">
        <v>190</v>
      </c>
      <c r="D254" s="175">
        <v>50070</v>
      </c>
      <c r="E254" s="175">
        <v>0</v>
      </c>
      <c r="F254" s="188"/>
    </row>
    <row r="255" spans="1:6" ht="15.6" x14ac:dyDescent="0.3">
      <c r="A255" s="171" t="s">
        <v>142</v>
      </c>
      <c r="B255" s="206" t="s">
        <v>334</v>
      </c>
      <c r="C255" s="206" t="s">
        <v>192</v>
      </c>
      <c r="D255" s="188">
        <v>13255600</v>
      </c>
      <c r="E255" s="175">
        <v>0</v>
      </c>
      <c r="F255" s="188"/>
    </row>
    <row r="256" spans="1:6" ht="15.6" x14ac:dyDescent="0.3">
      <c r="A256" s="171" t="s">
        <v>142</v>
      </c>
      <c r="B256" s="206" t="s">
        <v>337</v>
      </c>
      <c r="C256" s="173" t="s">
        <v>196</v>
      </c>
      <c r="D256" s="188">
        <v>2900000</v>
      </c>
      <c r="E256" s="175">
        <v>0</v>
      </c>
      <c r="F256" s="188"/>
    </row>
    <row r="257" spans="1:6" ht="15.6" x14ac:dyDescent="0.3">
      <c r="A257" s="171" t="s">
        <v>142</v>
      </c>
      <c r="B257" s="206" t="s">
        <v>338</v>
      </c>
      <c r="C257" s="173" t="s">
        <v>197</v>
      </c>
      <c r="D257" s="188">
        <v>80000</v>
      </c>
      <c r="E257" s="175">
        <v>0</v>
      </c>
      <c r="F257" s="188"/>
    </row>
    <row r="258" spans="1:6" ht="15.6" x14ac:dyDescent="0.3">
      <c r="A258" s="171" t="s">
        <v>142</v>
      </c>
      <c r="B258" s="206" t="s">
        <v>339</v>
      </c>
      <c r="C258" s="173" t="s">
        <v>190</v>
      </c>
      <c r="D258" s="188">
        <v>15000</v>
      </c>
      <c r="E258" s="175">
        <v>0</v>
      </c>
      <c r="F258" s="188"/>
    </row>
    <row r="259" spans="1:6" ht="46.8" x14ac:dyDescent="0.3">
      <c r="A259" s="179" t="s">
        <v>142</v>
      </c>
      <c r="B259" s="190" t="s">
        <v>101</v>
      </c>
      <c r="C259" s="190" t="s">
        <v>190</v>
      </c>
      <c r="D259" s="175">
        <v>75906.599999999991</v>
      </c>
      <c r="E259" s="175">
        <v>0</v>
      </c>
      <c r="F259" s="188"/>
    </row>
    <row r="260" spans="1:6" ht="78" x14ac:dyDescent="0.3">
      <c r="A260" s="217" t="s">
        <v>142</v>
      </c>
      <c r="B260" s="218" t="s">
        <v>102</v>
      </c>
      <c r="C260" s="218" t="s">
        <v>190</v>
      </c>
      <c r="D260" s="186">
        <v>48500</v>
      </c>
      <c r="E260" s="186">
        <v>0</v>
      </c>
      <c r="F260" s="185"/>
    </row>
    <row r="261" spans="1:6" ht="31.2" x14ac:dyDescent="0.3">
      <c r="A261" s="173" t="s">
        <v>142</v>
      </c>
      <c r="B261" s="198" t="s">
        <v>438</v>
      </c>
      <c r="C261" s="173" t="s">
        <v>190</v>
      </c>
      <c r="D261" s="199">
        <v>50167</v>
      </c>
      <c r="E261" s="199">
        <v>0</v>
      </c>
      <c r="F261" s="200"/>
    </row>
    <row r="262" spans="1:6" ht="31.2" x14ac:dyDescent="0.3">
      <c r="A262" s="171" t="s">
        <v>142</v>
      </c>
      <c r="B262" s="198" t="s">
        <v>319</v>
      </c>
      <c r="C262" s="173" t="s">
        <v>190</v>
      </c>
      <c r="D262" s="174">
        <v>45300</v>
      </c>
      <c r="E262" s="175">
        <v>0</v>
      </c>
      <c r="F262" s="188"/>
    </row>
    <row r="263" spans="1:6" ht="15.6" x14ac:dyDescent="0.3">
      <c r="A263" s="178" t="s">
        <v>142</v>
      </c>
      <c r="B263" s="179" t="s">
        <v>471</v>
      </c>
      <c r="C263" s="180" t="s">
        <v>167</v>
      </c>
      <c r="D263" s="174">
        <v>600000</v>
      </c>
      <c r="E263" s="175">
        <v>0</v>
      </c>
      <c r="F263" s="192"/>
    </row>
    <row r="264" spans="1:6" ht="15.6" x14ac:dyDescent="0.3">
      <c r="A264" s="178" t="s">
        <v>142</v>
      </c>
      <c r="B264" s="179" t="s">
        <v>485</v>
      </c>
      <c r="C264" s="180" t="s">
        <v>156</v>
      </c>
      <c r="D264" s="174">
        <v>5000000</v>
      </c>
      <c r="E264" s="175">
        <v>0</v>
      </c>
      <c r="F264" s="192"/>
    </row>
    <row r="265" spans="1:6" ht="15.6" x14ac:dyDescent="0.3">
      <c r="A265" s="178" t="s">
        <v>142</v>
      </c>
      <c r="B265" s="179" t="s">
        <v>486</v>
      </c>
      <c r="C265" s="180" t="s">
        <v>156</v>
      </c>
      <c r="D265" s="174">
        <v>1000000</v>
      </c>
      <c r="E265" s="175">
        <v>0</v>
      </c>
      <c r="F265" s="181"/>
    </row>
    <row r="266" spans="1:6" ht="46.8" x14ac:dyDescent="0.3">
      <c r="A266" s="178" t="s">
        <v>142</v>
      </c>
      <c r="B266" s="179" t="s">
        <v>469</v>
      </c>
      <c r="C266" s="180" t="s">
        <v>190</v>
      </c>
      <c r="D266" s="174">
        <v>46725</v>
      </c>
      <c r="E266" s="175">
        <v>0</v>
      </c>
      <c r="F266" s="181"/>
    </row>
    <row r="267" spans="1:6" ht="31.2" x14ac:dyDescent="0.3">
      <c r="A267" s="178" t="s">
        <v>142</v>
      </c>
      <c r="B267" s="179" t="s">
        <v>476</v>
      </c>
      <c r="C267" s="180" t="s">
        <v>190</v>
      </c>
      <c r="D267" s="174">
        <v>52500</v>
      </c>
      <c r="E267" s="175">
        <v>0</v>
      </c>
      <c r="F267" s="181"/>
    </row>
    <row r="268" spans="1:6" ht="46.8" x14ac:dyDescent="0.3">
      <c r="A268" s="178" t="s">
        <v>142</v>
      </c>
      <c r="B268" s="179" t="s">
        <v>487</v>
      </c>
      <c r="C268" s="180" t="s">
        <v>190</v>
      </c>
      <c r="D268" s="174">
        <v>50260</v>
      </c>
      <c r="E268" s="175">
        <v>0</v>
      </c>
      <c r="F268" s="181"/>
    </row>
    <row r="269" spans="1:6" ht="31.2" x14ac:dyDescent="0.3">
      <c r="A269" s="178" t="s">
        <v>142</v>
      </c>
      <c r="B269" s="179" t="s">
        <v>460</v>
      </c>
      <c r="C269" s="180" t="s">
        <v>190</v>
      </c>
      <c r="D269" s="174">
        <v>91985</v>
      </c>
      <c r="E269" s="175">
        <v>0</v>
      </c>
      <c r="F269" s="181"/>
    </row>
    <row r="270" spans="1:6" ht="15.6" x14ac:dyDescent="0.3">
      <c r="A270" s="178" t="s">
        <v>142</v>
      </c>
      <c r="B270" s="179" t="s">
        <v>488</v>
      </c>
      <c r="C270" s="180" t="s">
        <v>190</v>
      </c>
      <c r="D270" s="174">
        <v>35210</v>
      </c>
      <c r="E270" s="175">
        <v>0</v>
      </c>
      <c r="F270" s="181"/>
    </row>
    <row r="271" spans="1:6" ht="31.2" x14ac:dyDescent="0.3">
      <c r="A271" s="178" t="s">
        <v>142</v>
      </c>
      <c r="B271" s="179" t="s">
        <v>461</v>
      </c>
      <c r="C271" s="180" t="s">
        <v>190</v>
      </c>
      <c r="D271" s="174">
        <v>91900</v>
      </c>
      <c r="E271" s="175">
        <v>0</v>
      </c>
      <c r="F271" s="181"/>
    </row>
    <row r="272" spans="1:6" ht="31.2" x14ac:dyDescent="0.3">
      <c r="A272" s="178" t="s">
        <v>142</v>
      </c>
      <c r="B272" s="179" t="s">
        <v>489</v>
      </c>
      <c r="C272" s="180" t="s">
        <v>190</v>
      </c>
      <c r="D272" s="174">
        <v>55275</v>
      </c>
      <c r="E272" s="175">
        <v>0</v>
      </c>
      <c r="F272" s="181"/>
    </row>
    <row r="273" spans="1:6" ht="31.2" x14ac:dyDescent="0.3">
      <c r="A273" s="189" t="s">
        <v>142</v>
      </c>
      <c r="B273" s="190" t="s">
        <v>499</v>
      </c>
      <c r="C273" s="189" t="s">
        <v>190</v>
      </c>
      <c r="D273" s="175">
        <v>106843</v>
      </c>
      <c r="E273" s="191">
        <v>0</v>
      </c>
      <c r="F273" s="181"/>
    </row>
    <row r="274" spans="1:6" ht="31.2" x14ac:dyDescent="0.3">
      <c r="A274" s="193" t="s">
        <v>142</v>
      </c>
      <c r="B274" s="190" t="s">
        <v>498</v>
      </c>
      <c r="C274" s="189" t="s">
        <v>190</v>
      </c>
      <c r="D274" s="175">
        <v>98640</v>
      </c>
      <c r="E274" s="191">
        <v>0</v>
      </c>
      <c r="F274" s="181"/>
    </row>
  </sheetData>
  <autoFilter ref="A2:F274"/>
  <conditionalFormatting sqref="E147:E165">
    <cfRule type="cellIs" dxfId="0"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82" workbookViewId="0">
      <selection activeCell="B9" sqref="B9"/>
    </sheetView>
  </sheetViews>
  <sheetFormatPr defaultRowHeight="14.4" x14ac:dyDescent="0.3"/>
  <cols>
    <col min="1" max="1" width="20.77734375" customWidth="1"/>
    <col min="2" max="2" width="25.33203125" customWidth="1"/>
    <col min="3" max="3" width="17.33203125" customWidth="1"/>
    <col min="4" max="4" width="12" customWidth="1"/>
    <col min="5" max="5" width="17.109375" customWidth="1"/>
    <col min="6" max="6" width="13.44140625" customWidth="1"/>
    <col min="7" max="7" width="19.6640625" customWidth="1"/>
  </cols>
  <sheetData>
    <row r="1" spans="1:7" ht="15" thickBot="1" x14ac:dyDescent="0.35">
      <c r="A1" s="56" t="s">
        <v>138</v>
      </c>
    </row>
    <row r="2" spans="1:7" ht="31.8" thickTop="1" x14ac:dyDescent="0.3">
      <c r="A2" s="80" t="s">
        <v>103</v>
      </c>
      <c r="B2" s="80" t="s">
        <v>104</v>
      </c>
      <c r="C2" s="80" t="s">
        <v>105</v>
      </c>
      <c r="D2" s="80" t="s">
        <v>106</v>
      </c>
      <c r="E2" s="80" t="s">
        <v>107</v>
      </c>
      <c r="F2" s="80" t="s">
        <v>108</v>
      </c>
      <c r="G2" s="80" t="s">
        <v>109</v>
      </c>
    </row>
    <row r="3" spans="1:7" ht="27" x14ac:dyDescent="0.3">
      <c r="A3" s="70"/>
      <c r="B3" s="81" t="s">
        <v>110</v>
      </c>
      <c r="C3" s="81"/>
      <c r="D3" s="70"/>
      <c r="E3" s="70"/>
      <c r="F3" s="70"/>
      <c r="G3" s="82"/>
    </row>
    <row r="4" spans="1:7" x14ac:dyDescent="0.3">
      <c r="A4" s="70"/>
      <c r="B4" s="81" t="s">
        <v>978</v>
      </c>
      <c r="C4" s="81"/>
      <c r="D4" s="70"/>
      <c r="E4" s="82">
        <v>81200000</v>
      </c>
      <c r="F4" s="82">
        <v>8932000000</v>
      </c>
      <c r="G4" s="82">
        <v>121000000</v>
      </c>
    </row>
    <row r="5" spans="1:7" ht="28.8" x14ac:dyDescent="0.3">
      <c r="A5" s="70" t="s">
        <v>979</v>
      </c>
      <c r="B5" s="71" t="s">
        <v>980</v>
      </c>
      <c r="C5" s="71" t="s">
        <v>111</v>
      </c>
      <c r="D5" s="72" t="s">
        <v>112</v>
      </c>
      <c r="E5" s="73">
        <v>50000000</v>
      </c>
      <c r="F5" s="73">
        <v>5500000000</v>
      </c>
      <c r="G5" s="74">
        <v>121000000</v>
      </c>
    </row>
    <row r="6" spans="1:7" ht="28.8" x14ac:dyDescent="0.3">
      <c r="A6" s="70" t="s">
        <v>979</v>
      </c>
      <c r="B6" s="71" t="s">
        <v>980</v>
      </c>
      <c r="C6" s="71" t="s">
        <v>111</v>
      </c>
      <c r="D6" s="70" t="s">
        <v>113</v>
      </c>
      <c r="E6" s="75">
        <v>31200000</v>
      </c>
      <c r="F6" s="75">
        <v>3432000000</v>
      </c>
      <c r="G6" s="76"/>
    </row>
    <row r="7" spans="1:7" ht="27" x14ac:dyDescent="0.3">
      <c r="A7" s="70"/>
      <c r="B7" s="81" t="s">
        <v>114</v>
      </c>
      <c r="C7" s="81"/>
      <c r="D7" s="70"/>
      <c r="E7" s="70"/>
      <c r="F7" s="70"/>
      <c r="G7" s="82"/>
    </row>
    <row r="8" spans="1:7" ht="28.8" x14ac:dyDescent="0.3">
      <c r="A8" s="70" t="s">
        <v>979</v>
      </c>
      <c r="B8" s="71" t="s">
        <v>981</v>
      </c>
      <c r="C8" s="71" t="s">
        <v>115</v>
      </c>
      <c r="D8" s="70" t="s">
        <v>116</v>
      </c>
      <c r="E8" s="75">
        <v>9500000</v>
      </c>
      <c r="F8" s="75">
        <v>1045000000</v>
      </c>
      <c r="G8" s="76"/>
    </row>
    <row r="9" spans="1:7" ht="29.4" thickBot="1" x14ac:dyDescent="0.35">
      <c r="A9" s="77" t="s">
        <v>979</v>
      </c>
      <c r="B9" s="78" t="s">
        <v>981</v>
      </c>
      <c r="C9" s="78" t="s">
        <v>115</v>
      </c>
      <c r="D9" s="77" t="s">
        <v>113</v>
      </c>
      <c r="E9" s="79">
        <v>300000</v>
      </c>
      <c r="F9" s="79">
        <v>33000000</v>
      </c>
      <c r="G9" s="79">
        <v>3630000000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Të ardhurat Bashkia Tirane 2024</vt:lpstr>
      <vt:lpstr>Të ardhura sipas dy kategorive</vt:lpstr>
      <vt:lpstr>Të ardhura Tatimore, jotatimore</vt:lpstr>
      <vt:lpstr>Shpenzime plan 2024</vt:lpstr>
      <vt:lpstr>Shpenzimet sipas klasifikimit</vt:lpstr>
      <vt:lpstr>Investime të reja mbi 10mln</vt:lpstr>
      <vt:lpstr>TOTAL INVESTIME</vt:lpstr>
      <vt:lpstr>Total Investimet e reja</vt:lpstr>
      <vt:lpstr>Financime të huaja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2024-01-04T12:03:28Z</dcterms:created>
  <dcterms:modified xsi:type="dcterms:W3CDTF">2024-03-09T15:12:57Z</dcterms:modified>
</cp:coreProperties>
</file>