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4C95A2C6-9FFB-410F-A2E1-272D1CFD681C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Investime Fakt" sheetId="5" r:id="rId1"/>
    <sheet name="Pesha" sheetId="6" r:id="rId2"/>
    <sheet name="Shkurtime AN" sheetId="7" r:id="rId3"/>
    <sheet name="Realizim" sheetId="8" r:id="rId4"/>
    <sheet name="Investime Mujore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6" l="1"/>
  <c r="H40" i="7" l="1"/>
  <c r="C40" i="7"/>
  <c r="G40" i="7"/>
  <c r="F40" i="7"/>
  <c r="E40" i="7"/>
  <c r="D40" i="7"/>
  <c r="D9" i="7"/>
  <c r="E9" i="7"/>
  <c r="F9" i="7"/>
  <c r="G9" i="7"/>
  <c r="H9" i="7"/>
  <c r="C9" i="7"/>
  <c r="D9" i="6" l="1"/>
  <c r="E9" i="6"/>
  <c r="F9" i="6"/>
  <c r="G9" i="6"/>
  <c r="H9" i="6"/>
  <c r="C9" i="6"/>
</calcChain>
</file>

<file path=xl/sharedStrings.xml><?xml version="1.0" encoding="utf-8"?>
<sst xmlns="http://schemas.openxmlformats.org/spreadsheetml/2006/main" count="112" uniqueCount="56">
  <si>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</si>
  <si>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</si>
  <si>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</si>
  <si>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</si>
  <si>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</si>
  <si>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</si>
  <si>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</si>
  <si>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</si>
  <si>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</si>
  <si>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</si>
  <si>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</si>
  <si>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</si>
  <si>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Fakt</t>
  </si>
  <si>
    <t>Tabela 1: Investime Publike Fakt 2018 - 2023, në milion lekë</t>
  </si>
  <si>
    <t>Investime FB</t>
  </si>
  <si>
    <t>Investime FH</t>
  </si>
  <si>
    <t>Investime Kapitale Tot</t>
  </si>
  <si>
    <t>Burimi: Ministria e Financave, Tabelat e Konsoliduara Fiskale: https://financa.gov.al/3014-2/</t>
  </si>
  <si>
    <t>Komente dhe Analiza: Open Data Albania</t>
  </si>
  <si>
    <t>Grafiku 1: Investime Publike Fakt 2018 - 2023, në milion lekë</t>
  </si>
  <si>
    <t>FB / Investime Kapitale</t>
  </si>
  <si>
    <t>FH / Investime Kapitale</t>
  </si>
  <si>
    <t>Financim i Huaj</t>
  </si>
  <si>
    <t>Plan Fillestar</t>
  </si>
  <si>
    <t>Akt Normativ</t>
  </si>
  <si>
    <t>Ndryshimi (në %)</t>
  </si>
  <si>
    <t>Financim i Brendshëm</t>
  </si>
  <si>
    <t>Investime Kapitale FB</t>
  </si>
  <si>
    <t>Investime Kapitale FH</t>
  </si>
  <si>
    <t>Realizim Investime Kapitale 2018-2023, Referuar Planit të Ndryshuar</t>
  </si>
  <si>
    <t>Grafiku 6: Realizim Investime Kapitale 2018-2023, Referuar planit të ndryshuar me AN</t>
  </si>
  <si>
    <t>Realizim i Investimeve Kapitale me Financim të Huaj</t>
  </si>
  <si>
    <t>Referuar Planit Fillestar</t>
  </si>
  <si>
    <t>Referuar Planit të Ndryshuar me AN</t>
  </si>
  <si>
    <t>Grafiku 7: Realizim Investime Kapitale 2018-2023, Referuar planit fillestar</t>
  </si>
  <si>
    <t>Tabela 2: Realizimi i Investimeve Kapitale me Financim të Huaj 2018-2023</t>
  </si>
  <si>
    <t>Grafiku 2: Realizimi i Investimeve Kapitale me Financim të Huaj 2018-2023</t>
  </si>
  <si>
    <t>Tabela 3: Struktura e Investimeve Kapitale Fakt 2018 - 2023</t>
  </si>
  <si>
    <t>Grafiku 3: Struktura e Investimeve Kapitale Fakt 2018 - 2023</t>
  </si>
  <si>
    <t>Shënim: 2024* (Plan)</t>
  </si>
  <si>
    <t>Realizim Investime Kapitale 2018-2023, Referuar Planit Fillestar</t>
  </si>
  <si>
    <t>Tabela 6: Realizim Investime Kapitale 2018-2023, Referuar planit të ndryshuar me AN</t>
  </si>
  <si>
    <t>Tabela 7: Realizim Investime Kapitale 2018-2023, Referuar planit fillestar</t>
  </si>
  <si>
    <t>Investime Publike 2018 - 2023</t>
  </si>
  <si>
    <t>Investime Kapitale TOT</t>
  </si>
  <si>
    <t>Tabela 5: Shkurtime Buxhetore në Investime Kapitale me Financim të Brendshëm, Akt Normativ vs Plan Fillestar (milion Lekë)</t>
  </si>
  <si>
    <t>Tabela 4: Shkurtime Buxhetore në Investime Kapitale me Financim të Huaj, Akt Normativ vs Plan Fillestar (milion Lekë)</t>
  </si>
  <si>
    <t>Viti/Muaji</t>
  </si>
  <si>
    <t>Tabela 8: Investime Kapitale me Financim të Brendshëm 2018-2023, sipas muajve të vitit (milion Lekë)</t>
  </si>
  <si>
    <t>Grafiku 8: Investime Kapitale me Financim të Brendshëm 2018-2023, sipas muajve të vitit (milion Lekë)</t>
  </si>
  <si>
    <t>Tabela 9: Investime Kapitale me Financim të Huaj 2018-2023, sipas muajve të vitit (milion Lekë)</t>
  </si>
  <si>
    <t>Grafiku 9: Investime Kapitale me Financim të Huaj 2018-2023, sipas muajve të vitit (milion Lekë)</t>
  </si>
  <si>
    <t>Tabela 10: Investime Kapitale 2018-2023, sipas muajve të vitit (milion Lekë)</t>
  </si>
  <si>
    <t>Grafiku 10: Investime Kapitale 2018-2023, sipas muajve të vitit (milion Lekë)</t>
  </si>
  <si>
    <t>Grafiku 5: Shkurtime Buxhetore në Investime Kapitale me Financim të Brendshëm, Akt Normativ vs Plan Fillestar (milion Lekë)</t>
  </si>
  <si>
    <t>Grafiku 4: Shkurtime Buxhetore në Investime Kapitale me Financim të Huaj, Akt Normativ vs Plan Fillestar (milion Lekë)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</si>
</sst>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_-* #,##0.00_L_e_k_-;\-* #,##0.00_L_e_k_-;_-* &quot;-&quot;??_L_e_k_-;_-@_-"/>
    <numFmt numFmtId="171" formatCode="#,##0.0"/>
    <numFmt numFmtId="172" formatCode="0.0"/>
    <numFmt numFmtId="173" formatCode="#,##0.00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_([$€]* #,##0.00_);_([$€]* \(#,##0.00\);_([$€]* &quot;-&quot;??_);_(@_)"/>
    <numFmt numFmtId="180" formatCode="[&gt;=0.05]#,##0.0;[&lt;=-0.05]\-#,##0.0;?0.0"/>
    <numFmt numFmtId="181" formatCode="[Black]#,##0.0;[Black]\-#,##0.0;;"/>
    <numFmt numFmtId="182" formatCode="[Black][&gt;0.05]#,##0.0;[Black][&lt;-0.05]\-#,##0.0;;"/>
    <numFmt numFmtId="183" formatCode="[Black][&gt;0.5]#,##0;[Black][&lt;-0.5]\-#,##0;;"/>
    <numFmt numFmtId="184" formatCode="General\ \ \ \ \ \ "/>
    <numFmt numFmtId="185" formatCode="0.0\ \ \ \ \ \ \ \ "/>
    <numFmt numFmtId="186" formatCode="mmmm\ yyyy"/>
    <numFmt numFmtId="187" formatCode="#,##0\ &quot;Kč&quot;;\-#,##0\ &quot;Kč&quot;"/>
    <numFmt numFmtId="188" formatCode="#,##0.0____"/>
    <numFmt numFmtId="189" formatCode="\$#,##0.00\ ;\(\$#,##0.00\)"/>
    <numFmt numFmtId="190" formatCode="_-&quot;¢&quot;* #,##0_-;\-&quot;¢&quot;* #,##0_-;_-&quot;¢&quot;* &quot;-&quot;_-;_-@_-"/>
    <numFmt numFmtId="191" formatCode="_-&quot;¢&quot;* #,##0.00_-;\-&quot;¢&quot;* #,##0.00_-;_-&quot;¢&quot;* &quot;-&quot;??_-;_-@_-"/>
    <numFmt numFmtId="192" formatCode="mmmm\ d\,\ yyyy"/>
  </numFmts>
  <fonts count="4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0" fontId="7" fillId="0" borderId="0"/>
    <xf numFmtId="0" fontId="7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8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3" fillId="20" borderId="2" applyNumberFormat="0"/>
    <xf numFmtId="0" fontId="12" fillId="21" borderId="3" applyNumberFormat="0" applyAlignment="0" applyProtection="0"/>
    <xf numFmtId="0" fontId="13" fillId="0" borderId="4" applyNumberFormat="0" applyFont="0" applyFill="0" applyAlignment="0" applyProtection="0"/>
    <xf numFmtId="0" fontId="14" fillId="22" borderId="5" applyNumberFormat="0" applyAlignment="0" applyProtection="0"/>
    <xf numFmtId="0" fontId="16" fillId="0" borderId="0"/>
    <xf numFmtId="171" fontId="2" fillId="0" borderId="0" applyFill="0" applyBorder="0" applyAlignment="0" applyProtection="0"/>
    <xf numFmtId="168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17" fillId="0" borderId="0">
      <alignment horizontal="right" vertical="top"/>
    </xf>
    <xf numFmtId="3" fontId="2" fillId="0" borderId="0" applyFill="0" applyBorder="0" applyAlignment="0" applyProtection="0"/>
    <xf numFmtId="0" fontId="16" fillId="0" borderId="0"/>
    <xf numFmtId="0" fontId="16" fillId="0" borderId="0"/>
    <xf numFmtId="164" fontId="2" fillId="0" borderId="0" applyFill="0" applyBorder="0" applyAlignment="0" applyProtection="0"/>
    <xf numFmtId="192" fontId="2" fillId="0" borderId="0" applyFill="0" applyBorder="0" applyAlignment="0" applyProtection="0"/>
    <xf numFmtId="0" fontId="13" fillId="0" borderId="0" applyFont="0" applyFill="0" applyBorder="0" applyAlignment="0" applyProtection="0"/>
    <xf numFmtId="0" fontId="3" fillId="23" borderId="0" applyNumberFormat="0" applyBorder="0" applyProtection="0"/>
    <xf numFmtId="179" fontId="3" fillId="0" borderId="0" applyFont="0" applyFill="0" applyBorder="0" applyAlignment="0" applyProtection="0"/>
    <xf numFmtId="169" fontId="2" fillId="24" borderId="6" applyNumberFormat="0" applyFont="0" applyBorder="0" applyAlignment="0" applyProtection="0">
      <alignment horizontal="right"/>
    </xf>
    <xf numFmtId="0" fontId="18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2" fontId="2" fillId="0" borderId="0" applyFill="0" applyBorder="0" applyAlignment="0" applyProtection="0"/>
    <xf numFmtId="0" fontId="19" fillId="4" borderId="0" applyNumberFormat="0" applyBorder="0" applyAlignment="0" applyProtection="0"/>
    <xf numFmtId="38" fontId="5" fillId="23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25" borderId="2" applyNumberFormat="0" applyBorder="0" applyProtection="0"/>
    <xf numFmtId="171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3" applyNumberFormat="0" applyAlignment="0" applyProtection="0"/>
    <xf numFmtId="10" fontId="5" fillId="26" borderId="10" applyNumberFormat="0" applyBorder="0" applyAlignment="0" applyProtection="0"/>
    <xf numFmtId="3" fontId="3" fillId="27" borderId="0" applyNumberFormat="0" applyBorder="0"/>
    <xf numFmtId="171" fontId="24" fillId="0" borderId="0"/>
    <xf numFmtId="0" fontId="25" fillId="0" borderId="11" applyNumberFormat="0" applyFill="0" applyAlignment="0" applyProtection="0"/>
    <xf numFmtId="187" fontId="13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28" borderId="2" applyNumberFormat="0"/>
    <xf numFmtId="3" fontId="3" fillId="29" borderId="2" applyNumberFormat="0" applyFont="0" applyAlignment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80" fontId="30" fillId="0" borderId="0" applyFill="0" applyBorder="0" applyAlignment="0" applyProtection="0">
      <alignment horizontal="right"/>
    </xf>
    <xf numFmtId="0" fontId="2" fillId="0" borderId="0"/>
    <xf numFmtId="0" fontId="15" fillId="31" borderId="2" applyNumberFormat="0" applyFont="0" applyAlignment="0" applyProtection="0"/>
    <xf numFmtId="0" fontId="31" fillId="21" borderId="12" applyNumberFormat="0" applyAlignment="0" applyProtection="0"/>
    <xf numFmtId="40" fontId="32" fillId="26" borderId="0">
      <alignment horizontal="right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8" fontId="30" fillId="0" borderId="0" applyFill="0" applyBorder="0" applyAlignment="0">
      <alignment horizontal="centerContinuous"/>
    </xf>
    <xf numFmtId="3" fontId="3" fillId="32" borderId="2" applyNumberFormat="0"/>
    <xf numFmtId="0" fontId="8" fillId="0" borderId="0"/>
    <xf numFmtId="0" fontId="33" fillId="0" borderId="0"/>
    <xf numFmtId="0" fontId="6" fillId="0" borderId="0">
      <alignment vertical="top"/>
    </xf>
    <xf numFmtId="0" fontId="3" fillId="0" borderId="0" applyNumberFormat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4" applyNumberFormat="0" applyFont="0" applyFill="0" applyBorder="0" applyAlignment="0" applyProtection="0">
      <alignment horizontal="center" wrapText="1"/>
    </xf>
    <xf numFmtId="184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5" fontId="40" fillId="0" borderId="0" applyNumberFormat="0" applyFont="0" applyFill="0" applyBorder="0" applyAlignment="0" applyProtection="0"/>
    <xf numFmtId="0" fontId="30" fillId="0" borderId="14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6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2" fontId="43" fillId="0" borderId="0">
      <alignment horizontal="right"/>
    </xf>
    <xf numFmtId="0" fontId="44" fillId="0" borderId="0" applyProtection="0"/>
    <xf numFmtId="189" fontId="44" fillId="0" borderId="0" applyProtection="0"/>
    <xf numFmtId="0" fontId="45" fillId="0" borderId="0" applyProtection="0"/>
    <xf numFmtId="0" fontId="46" fillId="0" borderId="0" applyProtection="0"/>
    <xf numFmtId="0" fontId="44" fillId="0" borderId="15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6">
    <xf numFmtId="0" fontId="0" fillId="0" borderId="0" xfId="0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10" fontId="47" fillId="0" borderId="0" xfId="1" applyNumberFormat="1" applyFont="1"/>
    <xf numFmtId="10" fontId="47" fillId="0" borderId="0" xfId="1" applyNumberFormat="1" applyFont="1" applyBorder="1"/>
    <xf numFmtId="4" fontId="47" fillId="0" borderId="14" xfId="0" applyNumberFormat="1" applyFont="1" applyBorder="1"/>
    <xf numFmtId="10" fontId="47" fillId="0" borderId="14" xfId="1" applyNumberFormat="1" applyFont="1" applyBorder="1"/>
    <xf numFmtId="0" fontId="47" fillId="0" borderId="19" xfId="0" applyFont="1" applyBorder="1"/>
    <xf numFmtId="0" fontId="47" fillId="0" borderId="20" xfId="0" applyFont="1" applyBorder="1"/>
    <xf numFmtId="0" fontId="47" fillId="0" borderId="6" xfId="0" applyFont="1" applyBorder="1"/>
    <xf numFmtId="10" fontId="47" fillId="0" borderId="16" xfId="1" applyNumberFormat="1" applyFont="1" applyBorder="1"/>
    <xf numFmtId="0" fontId="47" fillId="0" borderId="18" xfId="0" applyFont="1" applyBorder="1"/>
    <xf numFmtId="10" fontId="47" fillId="0" borderId="17" xfId="1" applyNumberFormat="1" applyFont="1" applyBorder="1"/>
    <xf numFmtId="4" fontId="47" fillId="0" borderId="16" xfId="0" applyNumberFormat="1" applyFont="1" applyBorder="1"/>
    <xf numFmtId="0" fontId="47" fillId="0" borderId="0" xfId="0" applyFont="1" applyAlignment="1">
      <alignment wrapText="1"/>
    </xf>
    <xf numFmtId="4" fontId="47" fillId="0" borderId="17" xfId="0" applyNumberFormat="1" applyFont="1" applyBorder="1"/>
    <xf numFmtId="4" fontId="47" fillId="0" borderId="19" xfId="0" applyNumberFormat="1" applyFont="1" applyBorder="1"/>
    <xf numFmtId="4" fontId="47" fillId="0" borderId="20" xfId="0" applyNumberFormat="1" applyFont="1" applyBorder="1"/>
    <xf numFmtId="4" fontId="47" fillId="0" borderId="6" xfId="0" applyNumberFormat="1" applyFont="1" applyBorder="1"/>
    <xf numFmtId="0" fontId="47" fillId="0" borderId="22" xfId="0" applyFont="1" applyBorder="1"/>
    <xf numFmtId="4" fontId="47" fillId="0" borderId="22" xfId="0" applyNumberFormat="1" applyFont="1" applyBorder="1"/>
    <xf numFmtId="4" fontId="47" fillId="0" borderId="1" xfId="0" applyNumberFormat="1" applyFont="1" applyBorder="1"/>
    <xf numFmtId="4" fontId="47" fillId="0" borderId="23" xfId="0" applyNumberFormat="1" applyFont="1" applyBorder="1"/>
    <xf numFmtId="0" fontId="48" fillId="33" borderId="10" xfId="0" applyFont="1" applyFill="1" applyBorder="1"/>
    <xf numFmtId="0" fontId="48" fillId="33" borderId="20" xfId="0" applyFont="1" applyFill="1" applyBorder="1"/>
    <xf numFmtId="0" fontId="48" fillId="33" borderId="22" xfId="0" applyFont="1" applyFill="1" applyBorder="1"/>
    <xf numFmtId="0" fontId="48" fillId="33" borderId="6" xfId="0" applyFont="1" applyFill="1" applyBorder="1"/>
    <xf numFmtId="0" fontId="48" fillId="33" borderId="18" xfId="0" applyFont="1" applyFill="1" applyBorder="1"/>
    <xf numFmtId="0" fontId="48" fillId="33" borderId="24" xfId="0" applyFont="1" applyFill="1" applyBorder="1"/>
    <xf numFmtId="4" fontId="47" fillId="0" borderId="24" xfId="0" applyNumberFormat="1" applyFont="1" applyBorder="1"/>
    <xf numFmtId="4" fontId="47" fillId="0" borderId="10" xfId="0" applyNumberFormat="1" applyFont="1" applyBorder="1"/>
    <xf numFmtId="4" fontId="47" fillId="0" borderId="25" xfId="0" applyNumberFormat="1" applyFont="1" applyBorder="1"/>
    <xf numFmtId="10" fontId="47" fillId="0" borderId="1" xfId="1" applyNumberFormat="1" applyFont="1" applyBorder="1"/>
    <xf numFmtId="10" fontId="47" fillId="0" borderId="23" xfId="1" applyNumberFormat="1" applyFont="1" applyBorder="1"/>
    <xf numFmtId="10" fontId="47" fillId="0" borderId="1" xfId="1" applyNumberFormat="1" applyFont="1" applyBorder="1" applyAlignment="1"/>
    <xf numFmtId="10" fontId="47" fillId="0" borderId="0" xfId="1" applyNumberFormat="1" applyFont="1" applyBorder="1" applyAlignment="1"/>
    <xf numFmtId="10" fontId="47" fillId="0" borderId="16" xfId="1" applyNumberFormat="1" applyFont="1" applyBorder="1" applyAlignment="1"/>
    <xf numFmtId="10" fontId="47" fillId="0" borderId="23" xfId="1" applyNumberFormat="1" applyFont="1" applyBorder="1" applyAlignment="1"/>
    <xf numFmtId="10" fontId="47" fillId="0" borderId="14" xfId="1" applyNumberFormat="1" applyFont="1" applyBorder="1" applyAlignment="1"/>
    <xf numFmtId="10" fontId="47" fillId="0" borderId="17" xfId="1" applyNumberFormat="1" applyFont="1" applyBorder="1" applyAlignment="1"/>
    <xf numFmtId="0" fontId="48" fillId="33" borderId="10" xfId="0" applyFont="1" applyFill="1" applyBorder="1" applyAlignment="1">
      <alignment horizontal="center" vertical="center"/>
    </xf>
    <xf numFmtId="0" fontId="48" fillId="33" borderId="20" xfId="0" applyFont="1" applyFill="1" applyBorder="1" applyAlignment="1">
      <alignment horizontal="center" vertical="center"/>
    </xf>
    <xf numFmtId="0" fontId="48" fillId="33" borderId="22" xfId="0" applyFont="1" applyFill="1" applyBorder="1" applyAlignment="1">
      <alignment horizontal="center" vertical="center"/>
    </xf>
    <xf numFmtId="0" fontId="48" fillId="33" borderId="24" xfId="0" applyFont="1" applyFill="1" applyBorder="1" applyAlignment="1">
      <alignment wrapText="1"/>
    </xf>
    <xf numFmtId="0" fontId="48" fillId="33" borderId="10" xfId="0" applyFont="1" applyFill="1" applyBorder="1" applyAlignment="1">
      <alignment wrapText="1"/>
    </xf>
    <xf numFmtId="0" fontId="48" fillId="33" borderId="25" xfId="0" applyFont="1" applyFill="1" applyBorder="1" applyAlignment="1">
      <alignment wrapText="1"/>
    </xf>
    <xf numFmtId="0" fontId="48" fillId="33" borderId="26" xfId="0" applyFont="1" applyFill="1" applyBorder="1" applyAlignment="1">
      <alignment wrapText="1"/>
    </xf>
    <xf numFmtId="0" fontId="48" fillId="33" borderId="24" xfId="0" applyFont="1" applyFill="1" applyBorder="1" applyAlignment="1">
      <alignment horizontal="center" vertical="center" wrapText="1"/>
    </xf>
    <xf numFmtId="0" fontId="48" fillId="33" borderId="10" xfId="0" applyFont="1" applyFill="1" applyBorder="1" applyAlignment="1">
      <alignment horizontal="center" vertical="center" wrapText="1"/>
    </xf>
    <xf numFmtId="0" fontId="48" fillId="33" borderId="25" xfId="0" applyFont="1" applyFill="1" applyBorder="1" applyAlignment="1">
      <alignment horizontal="center" vertical="center" wrapText="1"/>
    </xf>
    <xf numFmtId="0" fontId="48" fillId="33" borderId="26" xfId="0" applyFont="1" applyFill="1" applyBorder="1" applyAlignment="1">
      <alignment horizontal="center" vertical="center" wrapText="1"/>
    </xf>
    <xf numFmtId="0" fontId="48" fillId="33" borderId="24" xfId="0" applyFont="1" applyFill="1" applyBorder="1" applyAlignment="1">
      <alignment horizontal="center" vertical="center"/>
    </xf>
    <xf numFmtId="0" fontId="48" fillId="33" borderId="25" xfId="0" applyFont="1" applyFill="1" applyBorder="1" applyAlignment="1">
      <alignment horizontal="center" vertical="center"/>
    </xf>
    <xf numFmtId="0" fontId="48" fillId="33" borderId="26" xfId="0" applyFont="1" applyFill="1" applyBorder="1" applyAlignment="1">
      <alignment horizontal="center" vertical="center"/>
    </xf>
    <xf numFmtId="10" fontId="47" fillId="0" borderId="10" xfId="1" applyNumberFormat="1" applyFont="1" applyBorder="1"/>
    <xf numFmtId="10" fontId="47" fillId="0" borderId="25" xfId="1" applyNumberFormat="1" applyFont="1" applyBorder="1"/>
    <xf numFmtId="0" fontId="48" fillId="33" borderId="25" xfId="0" applyFont="1" applyFill="1" applyBorder="1"/>
    <xf numFmtId="3" fontId="47" fillId="0" borderId="0" xfId="0" applyNumberFormat="1" applyFont="1"/>
    <xf numFmtId="3" fontId="47" fillId="0" borderId="16" xfId="0" applyNumberFormat="1" applyFont="1" applyBorder="1"/>
    <xf numFmtId="3" fontId="47" fillId="0" borderId="20" xfId="0" applyNumberFormat="1" applyFont="1" applyBorder="1"/>
    <xf numFmtId="3" fontId="47" fillId="0" borderId="21" xfId="0" applyNumberFormat="1" applyFont="1" applyBorder="1"/>
    <xf numFmtId="3" fontId="47" fillId="0" borderId="22" xfId="0" applyNumberFormat="1" applyFont="1" applyBorder="1"/>
    <xf numFmtId="3" fontId="47" fillId="0" borderId="1" xfId="0" applyNumberFormat="1" applyFont="1" applyBorder="1"/>
    <xf numFmtId="0" fontId="48" fillId="33" borderId="19" xfId="0" applyFont="1" applyFill="1" applyBorder="1"/>
    <xf numFmtId="0" fontId="48" fillId="33" borderId="21" xfId="0" applyFont="1" applyFill="1" applyBorder="1"/>
    <xf numFmtId="0" fontId="47" fillId="0" borderId="16" xfId="0" applyFont="1" applyBorder="1"/>
    <xf numFmtId="0" fontId="47" fillId="0" borderId="1" xfId="0" applyFont="1" applyBorder="1"/>
    <xf numFmtId="0" fontId="48" fillId="33" borderId="26" xfId="0" applyFont="1" applyFill="1" applyBorder="1"/>
    <xf numFmtId="0" fontId="47" fillId="0" borderId="14" xfId="0" applyFont="1" applyBorder="1"/>
    <xf numFmtId="0" fontId="47" fillId="0" borderId="17" xfId="0" applyFont="1" applyBorder="1"/>
    <xf numFmtId="0" fontId="47" fillId="0" borderId="23" xfId="0" applyFont="1" applyBorder="1"/>
    <xf numFmtId="0" fontId="47" fillId="0" borderId="0" xfId="0" applyFont="1" applyAlignment="1">
      <alignment horizontal="center" vertical="center"/>
    </xf>
    <xf numFmtId="0" fontId="48" fillId="33" borderId="6" xfId="0" applyFont="1" applyFill="1" applyBorder="1" applyAlignment="1">
      <alignment horizontal="center" vertical="center"/>
    </xf>
    <xf numFmtId="0" fontId="48" fillId="33" borderId="18" xfId="0" applyFont="1" applyFill="1" applyBorder="1" applyAlignment="1">
      <alignment horizontal="center" vertical="center"/>
    </xf>
    <xf numFmtId="0" fontId="48" fillId="33" borderId="0" xfId="0" applyFont="1" applyFill="1" applyAlignment="1">
      <alignment horizontal="center"/>
    </xf>
  </cellXfs>
  <cellStyles count="280">
    <cellStyle name="_ALB content sheet" xfId="4" xr:uid="{00000000-0005-0000-0000-000000000000}"/>
    <cellStyle name="_ALB content sheet_Projekt_Buxhet_2012" xfId="5" xr:uid="{00000000-0005-0000-0000-000001000000}"/>
    <cellStyle name="_ALB_StructPC tables" xfId="6" xr:uid="{00000000-0005-0000-0000-000002000000}"/>
    <cellStyle name="_Output to team May 12 2008 10pm" xfId="7" xr:uid="{00000000-0005-0000-0000-000003000000}"/>
    <cellStyle name="_PC Table Summary fror Gramoz May 13 2008" xfId="8" xr:uid="{00000000-0005-0000-0000-000004000000}"/>
    <cellStyle name="1 indent" xfId="9" xr:uid="{00000000-0005-0000-0000-000005000000}"/>
    <cellStyle name="2 indents" xfId="10" xr:uid="{00000000-0005-0000-0000-000006000000}"/>
    <cellStyle name="20% - Accent1 2" xfId="11" xr:uid="{00000000-0005-0000-0000-000007000000}"/>
    <cellStyle name="20% - Accent2 2" xfId="12" xr:uid="{00000000-0005-0000-0000-000008000000}"/>
    <cellStyle name="20% - Accent3 2" xfId="13" xr:uid="{00000000-0005-0000-0000-000009000000}"/>
    <cellStyle name="20% - Accent4 2" xfId="14" xr:uid="{00000000-0005-0000-0000-00000A000000}"/>
    <cellStyle name="20% - Accent5 2" xfId="15" xr:uid="{00000000-0005-0000-0000-00000B000000}"/>
    <cellStyle name="20% - Accent6 2" xfId="16" xr:uid="{00000000-0005-0000-0000-00000C000000}"/>
    <cellStyle name="3 indents" xfId="17" xr:uid="{00000000-0005-0000-0000-00000D000000}"/>
    <cellStyle name="4 indents" xfId="18" xr:uid="{00000000-0005-0000-0000-00000E000000}"/>
    <cellStyle name="40% - Accent1 2" xfId="19" xr:uid="{00000000-0005-0000-0000-00000F000000}"/>
    <cellStyle name="40% - Accent2 2" xfId="20" xr:uid="{00000000-0005-0000-0000-000010000000}"/>
    <cellStyle name="40% - Accent3 2" xfId="21" xr:uid="{00000000-0005-0000-0000-000011000000}"/>
    <cellStyle name="40% - Accent4 2" xfId="22" xr:uid="{00000000-0005-0000-0000-000012000000}"/>
    <cellStyle name="40% - Accent5 2" xfId="23" xr:uid="{00000000-0005-0000-0000-000013000000}"/>
    <cellStyle name="40% - Accent6 2" xfId="24" xr:uid="{00000000-0005-0000-0000-000014000000}"/>
    <cellStyle name="5 indents" xfId="25" xr:uid="{00000000-0005-0000-0000-000015000000}"/>
    <cellStyle name="60% - Accent1 2" xfId="26" xr:uid="{00000000-0005-0000-0000-000016000000}"/>
    <cellStyle name="60% - Accent2 2" xfId="27" xr:uid="{00000000-0005-0000-0000-000017000000}"/>
    <cellStyle name="60% - Accent3 2" xfId="28" xr:uid="{00000000-0005-0000-0000-000018000000}"/>
    <cellStyle name="60% - Accent4 2" xfId="29" xr:uid="{00000000-0005-0000-0000-000019000000}"/>
    <cellStyle name="60% - Accent5 2" xfId="30" xr:uid="{00000000-0005-0000-0000-00001A000000}"/>
    <cellStyle name="60% - Accent6 2" xfId="31" xr:uid="{00000000-0005-0000-0000-00001B000000}"/>
    <cellStyle name="Accent1 2" xfId="32" xr:uid="{00000000-0005-0000-0000-00001C000000}"/>
    <cellStyle name="Accent2 2" xfId="33" xr:uid="{00000000-0005-0000-0000-00001D000000}"/>
    <cellStyle name="Accent3 2" xfId="34" xr:uid="{00000000-0005-0000-0000-00001E000000}"/>
    <cellStyle name="Accent4 2" xfId="35" xr:uid="{00000000-0005-0000-0000-00001F000000}"/>
    <cellStyle name="Accent5 2" xfId="36" xr:uid="{00000000-0005-0000-0000-000020000000}"/>
    <cellStyle name="Accent6 2" xfId="37" xr:uid="{00000000-0005-0000-0000-000021000000}"/>
    <cellStyle name="Bad 2" xfId="38" xr:uid="{00000000-0005-0000-0000-000022000000}"/>
    <cellStyle name="BoA" xfId="39" xr:uid="{00000000-0005-0000-0000-000023000000}"/>
    <cellStyle name="Calculation 2" xfId="40" xr:uid="{00000000-0005-0000-0000-000024000000}"/>
    <cellStyle name="Celkem" xfId="41" xr:uid="{00000000-0005-0000-0000-000025000000}"/>
    <cellStyle name="Check Cell 2" xfId="42" xr:uid="{00000000-0005-0000-0000-000026000000}"/>
    <cellStyle name="Comma  - Style1" xfId="43" xr:uid="{00000000-0005-0000-0000-000027000000}"/>
    <cellStyle name="Comma 2" xfId="44" xr:uid="{00000000-0005-0000-0000-000028000000}"/>
    <cellStyle name="Comma 2 3" xfId="45" xr:uid="{00000000-0005-0000-0000-000029000000}"/>
    <cellStyle name="Comma 3" xfId="46" xr:uid="{00000000-0005-0000-0000-00002A000000}"/>
    <cellStyle name="Comma 4" xfId="47" xr:uid="{00000000-0005-0000-0000-00002B000000}"/>
    <cellStyle name="Comma 5" xfId="48" xr:uid="{00000000-0005-0000-0000-00002C000000}"/>
    <cellStyle name="Comma 6" xfId="49" xr:uid="{00000000-0005-0000-0000-00002D000000}"/>
    <cellStyle name="Comma(3)" xfId="50" xr:uid="{00000000-0005-0000-0000-00002E000000}"/>
    <cellStyle name="Comma0" xfId="51" xr:uid="{00000000-0005-0000-0000-00002F000000}"/>
    <cellStyle name="Curren - Style3" xfId="52" xr:uid="{00000000-0005-0000-0000-000030000000}"/>
    <cellStyle name="Curren - Style4" xfId="53" xr:uid="{00000000-0005-0000-0000-000031000000}"/>
    <cellStyle name="Currency0" xfId="54" xr:uid="{00000000-0005-0000-0000-000032000000}"/>
    <cellStyle name="Date" xfId="55" xr:uid="{00000000-0005-0000-0000-000033000000}"/>
    <cellStyle name="Datum" xfId="56" xr:uid="{00000000-0005-0000-0000-000034000000}"/>
    <cellStyle name="Defl/Infl" xfId="57" xr:uid="{00000000-0005-0000-0000-000035000000}"/>
    <cellStyle name="Euro" xfId="58" xr:uid="{00000000-0005-0000-0000-000036000000}"/>
    <cellStyle name="Exogenous" xfId="59" xr:uid="{00000000-0005-0000-0000-000037000000}"/>
    <cellStyle name="Explanatory Text 2" xfId="60" xr:uid="{00000000-0005-0000-0000-000038000000}"/>
    <cellStyle name="Finanční0" xfId="61" xr:uid="{00000000-0005-0000-0000-000039000000}"/>
    <cellStyle name="Finanèní0" xfId="62" xr:uid="{00000000-0005-0000-0000-00003A000000}"/>
    <cellStyle name="Fixed" xfId="63" xr:uid="{00000000-0005-0000-0000-00003B000000}"/>
    <cellStyle name="Good 2" xfId="64" xr:uid="{00000000-0005-0000-0000-00003C000000}"/>
    <cellStyle name="Grey" xfId="65" xr:uid="{00000000-0005-0000-0000-00003D000000}"/>
    <cellStyle name="Heading 1 2" xfId="66" xr:uid="{00000000-0005-0000-0000-00003E000000}"/>
    <cellStyle name="Heading 2 2" xfId="67" xr:uid="{00000000-0005-0000-0000-00003F000000}"/>
    <cellStyle name="Heading 3 2" xfId="68" xr:uid="{00000000-0005-0000-0000-000040000000}"/>
    <cellStyle name="Heading 4 2" xfId="69" xr:uid="{00000000-0005-0000-0000-000041000000}"/>
    <cellStyle name="Hipervínculo_IIF" xfId="70" xr:uid="{00000000-0005-0000-0000-000042000000}"/>
    <cellStyle name="IMF" xfId="71" xr:uid="{00000000-0005-0000-0000-000043000000}"/>
    <cellStyle name="imf-one decimal" xfId="72" xr:uid="{00000000-0005-0000-0000-000044000000}"/>
    <cellStyle name="imf-zero decimal" xfId="73" xr:uid="{00000000-0005-0000-0000-000045000000}"/>
    <cellStyle name="Input [yellow]" xfId="75" xr:uid="{00000000-0005-0000-0000-000046000000}"/>
    <cellStyle name="Input 10" xfId="196" xr:uid="{00000000-0005-0000-0000-000047000000}"/>
    <cellStyle name="Input 11" xfId="188" xr:uid="{00000000-0005-0000-0000-000048000000}"/>
    <cellStyle name="Input 12" xfId="197" xr:uid="{00000000-0005-0000-0000-000049000000}"/>
    <cellStyle name="Input 13" xfId="187" xr:uid="{00000000-0005-0000-0000-00004A000000}"/>
    <cellStyle name="Input 14" xfId="198" xr:uid="{00000000-0005-0000-0000-00004B000000}"/>
    <cellStyle name="Input 15" xfId="186" xr:uid="{00000000-0005-0000-0000-00004C000000}"/>
    <cellStyle name="Input 16" xfId="199" xr:uid="{00000000-0005-0000-0000-00004D000000}"/>
    <cellStyle name="Input 17" xfId="185" xr:uid="{00000000-0005-0000-0000-00004E000000}"/>
    <cellStyle name="Input 18" xfId="200" xr:uid="{00000000-0005-0000-0000-00004F000000}"/>
    <cellStyle name="Input 19" xfId="184" xr:uid="{00000000-0005-0000-0000-000050000000}"/>
    <cellStyle name="Input 2" xfId="74" xr:uid="{00000000-0005-0000-0000-000051000000}"/>
    <cellStyle name="Input 20" xfId="201" xr:uid="{00000000-0005-0000-0000-000052000000}"/>
    <cellStyle name="Input 21" xfId="183" xr:uid="{00000000-0005-0000-0000-000053000000}"/>
    <cellStyle name="Input 22" xfId="202" xr:uid="{00000000-0005-0000-0000-000054000000}"/>
    <cellStyle name="Input 23" xfId="182" xr:uid="{00000000-0005-0000-0000-000055000000}"/>
    <cellStyle name="Input 24" xfId="203" xr:uid="{00000000-0005-0000-0000-000056000000}"/>
    <cellStyle name="Input 25" xfId="181" xr:uid="{00000000-0005-0000-0000-000057000000}"/>
    <cellStyle name="Input 26" xfId="204" xr:uid="{00000000-0005-0000-0000-000058000000}"/>
    <cellStyle name="Input 27" xfId="180" xr:uid="{00000000-0005-0000-0000-000059000000}"/>
    <cellStyle name="Input 28" xfId="205" xr:uid="{00000000-0005-0000-0000-00005A000000}"/>
    <cellStyle name="Input 29" xfId="179" xr:uid="{00000000-0005-0000-0000-00005B000000}"/>
    <cellStyle name="Input 3" xfId="192" xr:uid="{00000000-0005-0000-0000-00005C000000}"/>
    <cellStyle name="Input 30" xfId="206" xr:uid="{00000000-0005-0000-0000-00005D000000}"/>
    <cellStyle name="Input 31" xfId="178" xr:uid="{00000000-0005-0000-0000-00005E000000}"/>
    <cellStyle name="Input 32" xfId="207" xr:uid="{00000000-0005-0000-0000-00005F000000}"/>
    <cellStyle name="Input 33" xfId="177" xr:uid="{00000000-0005-0000-0000-000060000000}"/>
    <cellStyle name="Input 34" xfId="261" xr:uid="{00000000-0005-0000-0000-000061000000}"/>
    <cellStyle name="Input 35" xfId="262" xr:uid="{00000000-0005-0000-0000-000062000000}"/>
    <cellStyle name="Input 36" xfId="260" xr:uid="{00000000-0005-0000-0000-000063000000}"/>
    <cellStyle name="Input 37" xfId="263" xr:uid="{00000000-0005-0000-0000-000064000000}"/>
    <cellStyle name="Input 38" xfId="259" xr:uid="{00000000-0005-0000-0000-000065000000}"/>
    <cellStyle name="Input 39" xfId="264" xr:uid="{00000000-0005-0000-0000-000066000000}"/>
    <cellStyle name="Input 4" xfId="193" xr:uid="{00000000-0005-0000-0000-000067000000}"/>
    <cellStyle name="Input 40" xfId="258" xr:uid="{00000000-0005-0000-0000-000068000000}"/>
    <cellStyle name="Input 41" xfId="265" xr:uid="{00000000-0005-0000-0000-000069000000}"/>
    <cellStyle name="Input 42" xfId="257" xr:uid="{00000000-0005-0000-0000-00006A000000}"/>
    <cellStyle name="Input 43" xfId="266" xr:uid="{00000000-0005-0000-0000-00006B000000}"/>
    <cellStyle name="Input 5" xfId="191" xr:uid="{00000000-0005-0000-0000-00006C000000}"/>
    <cellStyle name="Input 6" xfId="194" xr:uid="{00000000-0005-0000-0000-00006D000000}"/>
    <cellStyle name="Input 7" xfId="190" xr:uid="{00000000-0005-0000-0000-00006E000000}"/>
    <cellStyle name="Input 8" xfId="195" xr:uid="{00000000-0005-0000-0000-00006F000000}"/>
    <cellStyle name="Input 9" xfId="189" xr:uid="{00000000-0005-0000-0000-000070000000}"/>
    <cellStyle name="INSTAT" xfId="76" xr:uid="{00000000-0005-0000-0000-000071000000}"/>
    <cellStyle name="Label" xfId="77" xr:uid="{00000000-0005-0000-0000-000072000000}"/>
    <cellStyle name="Linked Cell 2" xfId="78" xr:uid="{00000000-0005-0000-0000-000073000000}"/>
    <cellStyle name="Měna0" xfId="79" xr:uid="{00000000-0005-0000-0000-000074000000}"/>
    <cellStyle name="Millares [0]_BALPROGRAMA2001R" xfId="80" xr:uid="{00000000-0005-0000-0000-000075000000}"/>
    <cellStyle name="Millares_BALPROGRAMA2001R" xfId="81" xr:uid="{00000000-0005-0000-0000-000076000000}"/>
    <cellStyle name="Milliers [0]_Encours - Apr rééch" xfId="82" xr:uid="{00000000-0005-0000-0000-000077000000}"/>
    <cellStyle name="Milliers_Encours - Apr rééch" xfId="83" xr:uid="{00000000-0005-0000-0000-000078000000}"/>
    <cellStyle name="Mìna0" xfId="84" xr:uid="{00000000-0005-0000-0000-000079000000}"/>
    <cellStyle name="Model" xfId="85" xr:uid="{00000000-0005-0000-0000-00007A000000}"/>
    <cellStyle name="MoF" xfId="86" xr:uid="{00000000-0005-0000-0000-00007B000000}"/>
    <cellStyle name="Moneda [0]_BALPROGRAMA2001R" xfId="87" xr:uid="{00000000-0005-0000-0000-00007C000000}"/>
    <cellStyle name="Moneda_BALPROGRAMA2001R" xfId="88" xr:uid="{00000000-0005-0000-0000-00007D000000}"/>
    <cellStyle name="Monétaire [0]_Encours - Apr rééch" xfId="89" xr:uid="{00000000-0005-0000-0000-00007E000000}"/>
    <cellStyle name="Monétaire_Encours - Apr rééch" xfId="90" xr:uid="{00000000-0005-0000-0000-00007F000000}"/>
    <cellStyle name="Neutral 2" xfId="91" xr:uid="{00000000-0005-0000-0000-000080000000}"/>
    <cellStyle name="Normal" xfId="0" builtinId="0"/>
    <cellStyle name="Normal - Style1" xfId="92" xr:uid="{00000000-0005-0000-0000-000082000000}"/>
    <cellStyle name="Normal - Style2" xfId="93" xr:uid="{00000000-0005-0000-0000-000083000000}"/>
    <cellStyle name="Normal - Style5" xfId="94" xr:uid="{00000000-0005-0000-0000-000084000000}"/>
    <cellStyle name="Normal - Style6" xfId="95" xr:uid="{00000000-0005-0000-0000-000085000000}"/>
    <cellStyle name="Normal - Style7" xfId="96" xr:uid="{00000000-0005-0000-0000-000086000000}"/>
    <cellStyle name="Normal - Style8" xfId="97" xr:uid="{00000000-0005-0000-0000-000087000000}"/>
    <cellStyle name="Normal 10" xfId="98" xr:uid="{00000000-0005-0000-0000-000088000000}"/>
    <cellStyle name="Normal 11" xfId="99" xr:uid="{00000000-0005-0000-0000-000089000000}"/>
    <cellStyle name="Normal 12" xfId="223" xr:uid="{00000000-0005-0000-0000-00008A000000}"/>
    <cellStyle name="Normal 13" xfId="224" xr:uid="{00000000-0005-0000-0000-00008B000000}"/>
    <cellStyle name="Normal 14" xfId="225" xr:uid="{00000000-0005-0000-0000-00008C000000}"/>
    <cellStyle name="Normal 15" xfId="226" xr:uid="{00000000-0005-0000-0000-00008D000000}"/>
    <cellStyle name="Normal 16" xfId="227" xr:uid="{00000000-0005-0000-0000-00008E000000}"/>
    <cellStyle name="Normal 17" xfId="228" xr:uid="{00000000-0005-0000-0000-00008F000000}"/>
    <cellStyle name="Normal 18" xfId="229" xr:uid="{00000000-0005-0000-0000-000090000000}"/>
    <cellStyle name="Normal 19" xfId="230" xr:uid="{00000000-0005-0000-0000-000091000000}"/>
    <cellStyle name="Normal 2" xfId="2" xr:uid="{00000000-0005-0000-0000-000092000000}"/>
    <cellStyle name="normal 2 2" xfId="100" xr:uid="{00000000-0005-0000-0000-000093000000}"/>
    <cellStyle name="Normal 2 4" xfId="101" xr:uid="{00000000-0005-0000-0000-000094000000}"/>
    <cellStyle name="Normal 20" xfId="231" xr:uid="{00000000-0005-0000-0000-000095000000}"/>
    <cellStyle name="Normal 21" xfId="232" xr:uid="{00000000-0005-0000-0000-000096000000}"/>
    <cellStyle name="Normal 22" xfId="233" xr:uid="{00000000-0005-0000-0000-000097000000}"/>
    <cellStyle name="Normal 23" xfId="234" xr:uid="{00000000-0005-0000-0000-000098000000}"/>
    <cellStyle name="Normal 24" xfId="235" xr:uid="{00000000-0005-0000-0000-000099000000}"/>
    <cellStyle name="Normal 25" xfId="236" xr:uid="{00000000-0005-0000-0000-00009A000000}"/>
    <cellStyle name="Normal 26" xfId="237" xr:uid="{00000000-0005-0000-0000-00009B000000}"/>
    <cellStyle name="Normal 27" xfId="238" xr:uid="{00000000-0005-0000-0000-00009C000000}"/>
    <cellStyle name="Normal 28" xfId="239" xr:uid="{00000000-0005-0000-0000-00009D000000}"/>
    <cellStyle name="Normal 29" xfId="240" xr:uid="{00000000-0005-0000-0000-00009E000000}"/>
    <cellStyle name="Normal 3" xfId="102" xr:uid="{00000000-0005-0000-0000-00009F000000}"/>
    <cellStyle name="Normal 3 2" xfId="103" xr:uid="{00000000-0005-0000-0000-0000A0000000}"/>
    <cellStyle name="Normal 30" xfId="241" xr:uid="{00000000-0005-0000-0000-0000A1000000}"/>
    <cellStyle name="Normal 31" xfId="242" xr:uid="{00000000-0005-0000-0000-0000A2000000}"/>
    <cellStyle name="Normal 32" xfId="243" xr:uid="{00000000-0005-0000-0000-0000A3000000}"/>
    <cellStyle name="Normal 33" xfId="244" xr:uid="{00000000-0005-0000-0000-0000A4000000}"/>
    <cellStyle name="Normal 34" xfId="245" xr:uid="{00000000-0005-0000-0000-0000A5000000}"/>
    <cellStyle name="Normal 35" xfId="246" xr:uid="{00000000-0005-0000-0000-0000A6000000}"/>
    <cellStyle name="Normal 36" xfId="247" xr:uid="{00000000-0005-0000-0000-0000A7000000}"/>
    <cellStyle name="Normal 37" xfId="248" xr:uid="{00000000-0005-0000-0000-0000A8000000}"/>
    <cellStyle name="Normal 38" xfId="249" xr:uid="{00000000-0005-0000-0000-0000A9000000}"/>
    <cellStyle name="Normal 39" xfId="250" xr:uid="{00000000-0005-0000-0000-0000AA000000}"/>
    <cellStyle name="Normal 4" xfId="104" xr:uid="{00000000-0005-0000-0000-0000AB000000}"/>
    <cellStyle name="Normal 40" xfId="251" xr:uid="{00000000-0005-0000-0000-0000AC000000}"/>
    <cellStyle name="Normal 41" xfId="252" xr:uid="{00000000-0005-0000-0000-0000AD000000}"/>
    <cellStyle name="Normal 42" xfId="162" xr:uid="{00000000-0005-0000-0000-0000AE000000}"/>
    <cellStyle name="Normal 43" xfId="271" xr:uid="{00000000-0005-0000-0000-0000AF000000}"/>
    <cellStyle name="Normal 44" xfId="272" xr:uid="{00000000-0005-0000-0000-0000B0000000}"/>
    <cellStyle name="Normal 45" xfId="273" xr:uid="{00000000-0005-0000-0000-0000B1000000}"/>
    <cellStyle name="Normal 46" xfId="274" xr:uid="{00000000-0005-0000-0000-0000B2000000}"/>
    <cellStyle name="Normal 47" xfId="275" xr:uid="{00000000-0005-0000-0000-0000B3000000}"/>
    <cellStyle name="Normal 48" xfId="276" xr:uid="{00000000-0005-0000-0000-0000B4000000}"/>
    <cellStyle name="Normal 49" xfId="277" xr:uid="{00000000-0005-0000-0000-0000B5000000}"/>
    <cellStyle name="Normal 5" xfId="105" xr:uid="{00000000-0005-0000-0000-0000B6000000}"/>
    <cellStyle name="Normal 5 3" xfId="106" xr:uid="{00000000-0005-0000-0000-0000B7000000}"/>
    <cellStyle name="Normal 50" xfId="278" xr:uid="{00000000-0005-0000-0000-0000B8000000}"/>
    <cellStyle name="Normal 51" xfId="279" xr:uid="{00000000-0005-0000-0000-0000B9000000}"/>
    <cellStyle name="Normal 6" xfId="107" xr:uid="{00000000-0005-0000-0000-0000BA000000}"/>
    <cellStyle name="Normal 7" xfId="3" xr:uid="{00000000-0005-0000-0000-0000BB000000}"/>
    <cellStyle name="Normal 8" xfId="108" xr:uid="{00000000-0005-0000-0000-0000BC000000}"/>
    <cellStyle name="Normal 9" xfId="161" xr:uid="{00000000-0005-0000-0000-0000BD000000}"/>
    <cellStyle name="Normal Table" xfId="109" xr:uid="{00000000-0005-0000-0000-0000BE000000}"/>
    <cellStyle name="normálne__1_NDARJA  BUXHETIT Universiteteve _2007-2008 sipas Formulës.xls_Flori_PM" xfId="110" xr:uid="{00000000-0005-0000-0000-0000BF000000}"/>
    <cellStyle name="Note 2" xfId="111" xr:uid="{00000000-0005-0000-0000-0000C0000000}"/>
    <cellStyle name="Output 2" xfId="112" xr:uid="{00000000-0005-0000-0000-0000C1000000}"/>
    <cellStyle name="Output Amounts" xfId="113" xr:uid="{00000000-0005-0000-0000-0000C2000000}"/>
    <cellStyle name="Percent [2]" xfId="115" xr:uid="{00000000-0005-0000-0000-0000C4000000}"/>
    <cellStyle name="Percent 10" xfId="211" xr:uid="{00000000-0005-0000-0000-0000C5000000}"/>
    <cellStyle name="Percent 11" xfId="173" xr:uid="{00000000-0005-0000-0000-0000C6000000}"/>
    <cellStyle name="Percent 12" xfId="212" xr:uid="{00000000-0005-0000-0000-0000C7000000}"/>
    <cellStyle name="Percent 13" xfId="172" xr:uid="{00000000-0005-0000-0000-0000C8000000}"/>
    <cellStyle name="Percent 14" xfId="213" xr:uid="{00000000-0005-0000-0000-0000C9000000}"/>
    <cellStyle name="Percent 15" xfId="171" xr:uid="{00000000-0005-0000-0000-0000CA000000}"/>
    <cellStyle name="Percent 16" xfId="214" xr:uid="{00000000-0005-0000-0000-0000CB000000}"/>
    <cellStyle name="Percent 17" xfId="170" xr:uid="{00000000-0005-0000-0000-0000CC000000}"/>
    <cellStyle name="Percent 18" xfId="215" xr:uid="{00000000-0005-0000-0000-0000CD000000}"/>
    <cellStyle name="Percent 19" xfId="169" xr:uid="{00000000-0005-0000-0000-0000CE000000}"/>
    <cellStyle name="Percent 2" xfId="116" xr:uid="{00000000-0005-0000-0000-0000CF000000}"/>
    <cellStyle name="Percent 20" xfId="216" xr:uid="{00000000-0005-0000-0000-0000D0000000}"/>
    <cellStyle name="Percent 21" xfId="168" xr:uid="{00000000-0005-0000-0000-0000D1000000}"/>
    <cellStyle name="Percent 22" xfId="217" xr:uid="{00000000-0005-0000-0000-0000D2000000}"/>
    <cellStyle name="Percent 23" xfId="167" xr:uid="{00000000-0005-0000-0000-0000D3000000}"/>
    <cellStyle name="Percent 24" xfId="218" xr:uid="{00000000-0005-0000-0000-0000D4000000}"/>
    <cellStyle name="Percent 25" xfId="166" xr:uid="{00000000-0005-0000-0000-0000D5000000}"/>
    <cellStyle name="Percent 26" xfId="219" xr:uid="{00000000-0005-0000-0000-0000D6000000}"/>
    <cellStyle name="Percent 27" xfId="165" xr:uid="{00000000-0005-0000-0000-0000D7000000}"/>
    <cellStyle name="Percent 28" xfId="220" xr:uid="{00000000-0005-0000-0000-0000D8000000}"/>
    <cellStyle name="Percent 29" xfId="164" xr:uid="{00000000-0005-0000-0000-0000D9000000}"/>
    <cellStyle name="Percent 3" xfId="114" xr:uid="{00000000-0005-0000-0000-0000DA000000}"/>
    <cellStyle name="Percent 30" xfId="221" xr:uid="{00000000-0005-0000-0000-0000DB000000}"/>
    <cellStyle name="Percent 31" xfId="163" xr:uid="{00000000-0005-0000-0000-0000DC000000}"/>
    <cellStyle name="Percent 32" xfId="222" xr:uid="{00000000-0005-0000-0000-0000DD000000}"/>
    <cellStyle name="Percent 33" xfId="267" xr:uid="{00000000-0005-0000-0000-0000DE000000}"/>
    <cellStyle name="Percent 34" xfId="256" xr:uid="{00000000-0005-0000-0000-0000DF000000}"/>
    <cellStyle name="Percent 35" xfId="268" xr:uid="{00000000-0005-0000-0000-0000E0000000}"/>
    <cellStyle name="Percent 36" xfId="255" xr:uid="{00000000-0005-0000-0000-0000E1000000}"/>
    <cellStyle name="Percent 37" xfId="269" xr:uid="{00000000-0005-0000-0000-0000E2000000}"/>
    <cellStyle name="Percent 38" xfId="254" xr:uid="{00000000-0005-0000-0000-0000E3000000}"/>
    <cellStyle name="Percent 39" xfId="270" xr:uid="{00000000-0005-0000-0000-0000E4000000}"/>
    <cellStyle name="Percent 4" xfId="208" xr:uid="{00000000-0005-0000-0000-0000E5000000}"/>
    <cellStyle name="Percent 40" xfId="253" xr:uid="{00000000-0005-0000-0000-0000E6000000}"/>
    <cellStyle name="Percent 5" xfId="176" xr:uid="{00000000-0005-0000-0000-0000E7000000}"/>
    <cellStyle name="Percent 6" xfId="209" xr:uid="{00000000-0005-0000-0000-0000E8000000}"/>
    <cellStyle name="Percent 7" xfId="175" xr:uid="{00000000-0005-0000-0000-0000E9000000}"/>
    <cellStyle name="Percent 8" xfId="210" xr:uid="{00000000-0005-0000-0000-0000EA000000}"/>
    <cellStyle name="Percent 9" xfId="174" xr:uid="{00000000-0005-0000-0000-0000EB000000}"/>
    <cellStyle name="percentage difference" xfId="117" xr:uid="{00000000-0005-0000-0000-0000EC000000}"/>
    <cellStyle name="percentage difference one decimal" xfId="118" xr:uid="{00000000-0005-0000-0000-0000ED000000}"/>
    <cellStyle name="percentage difference zero decimal" xfId="119" xr:uid="{00000000-0005-0000-0000-0000EE000000}"/>
    <cellStyle name="Pevný" xfId="120" xr:uid="{00000000-0005-0000-0000-0000EF000000}"/>
    <cellStyle name="Përqindje" xfId="1" builtinId="5"/>
    <cellStyle name="Presentation" xfId="121" xr:uid="{00000000-0005-0000-0000-0000F0000000}"/>
    <cellStyle name="Proj" xfId="122" xr:uid="{00000000-0005-0000-0000-0000F1000000}"/>
    <cellStyle name="Publication" xfId="123" xr:uid="{00000000-0005-0000-0000-0000F2000000}"/>
    <cellStyle name="STYL1 - Style1" xfId="124" xr:uid="{00000000-0005-0000-0000-0000F3000000}"/>
    <cellStyle name="Style 1" xfId="125" xr:uid="{00000000-0005-0000-0000-0000F4000000}"/>
    <cellStyle name="Text" xfId="126" xr:uid="{00000000-0005-0000-0000-0000F5000000}"/>
    <cellStyle name="Title 2" xfId="127" xr:uid="{00000000-0005-0000-0000-0000F6000000}"/>
    <cellStyle name="Total 2" xfId="128" xr:uid="{00000000-0005-0000-0000-0000F7000000}"/>
    <cellStyle name="Warning Text 2" xfId="129" xr:uid="{00000000-0005-0000-0000-0000F8000000}"/>
    <cellStyle name="WebAnchor1" xfId="130" xr:uid="{00000000-0005-0000-0000-0000F9000000}"/>
    <cellStyle name="WebAnchor2" xfId="131" xr:uid="{00000000-0005-0000-0000-0000FA000000}"/>
    <cellStyle name="WebAnchor3" xfId="132" xr:uid="{00000000-0005-0000-0000-0000FB000000}"/>
    <cellStyle name="WebAnchor4" xfId="133" xr:uid="{00000000-0005-0000-0000-0000FC000000}"/>
    <cellStyle name="WebAnchor5" xfId="134" xr:uid="{00000000-0005-0000-0000-0000FD000000}"/>
    <cellStyle name="WebAnchor6" xfId="135" xr:uid="{00000000-0005-0000-0000-0000FE000000}"/>
    <cellStyle name="WebAnchor7" xfId="136" xr:uid="{00000000-0005-0000-0000-0000FF000000}"/>
    <cellStyle name="Webexclude" xfId="137" xr:uid="{00000000-0005-0000-0000-000000010000}"/>
    <cellStyle name="WebFN" xfId="138" xr:uid="{00000000-0005-0000-0000-000001010000}"/>
    <cellStyle name="WebFN1" xfId="139" xr:uid="{00000000-0005-0000-0000-000002010000}"/>
    <cellStyle name="WebFN2" xfId="140" xr:uid="{00000000-0005-0000-0000-000003010000}"/>
    <cellStyle name="WebFN3" xfId="141" xr:uid="{00000000-0005-0000-0000-000004010000}"/>
    <cellStyle name="WebFN4" xfId="142" xr:uid="{00000000-0005-0000-0000-000005010000}"/>
    <cellStyle name="WebHR" xfId="143" xr:uid="{00000000-0005-0000-0000-000006010000}"/>
    <cellStyle name="WebIndent1" xfId="144" xr:uid="{00000000-0005-0000-0000-000007010000}"/>
    <cellStyle name="WebIndent1wFN3" xfId="145" xr:uid="{00000000-0005-0000-0000-000008010000}"/>
    <cellStyle name="WebIndent2" xfId="146" xr:uid="{00000000-0005-0000-0000-000009010000}"/>
    <cellStyle name="WebNoBR" xfId="147" xr:uid="{00000000-0005-0000-0000-00000A010000}"/>
    <cellStyle name="Záhlaví 1" xfId="148" xr:uid="{00000000-0005-0000-0000-00000B010000}"/>
    <cellStyle name="Záhlaví 2" xfId="149" xr:uid="{00000000-0005-0000-0000-00000C010000}"/>
    <cellStyle name="zero" xfId="150" xr:uid="{00000000-0005-0000-0000-00000D010000}"/>
    <cellStyle name="ДАТА" xfId="151" xr:uid="{00000000-0005-0000-0000-00000E010000}"/>
    <cellStyle name="ДЕНЕЖНЫЙ_BOPENGC" xfId="152" xr:uid="{00000000-0005-0000-0000-00000F010000}"/>
    <cellStyle name="ЗАГОЛОВОК1" xfId="153" xr:uid="{00000000-0005-0000-0000-000010010000}"/>
    <cellStyle name="ЗАГОЛОВОК2" xfId="154" xr:uid="{00000000-0005-0000-0000-000011010000}"/>
    <cellStyle name="ИТОГОВЫЙ" xfId="155" xr:uid="{00000000-0005-0000-0000-000012010000}"/>
    <cellStyle name="Обычный_BOPENGC" xfId="156" xr:uid="{00000000-0005-0000-0000-000013010000}"/>
    <cellStyle name="ПРОЦЕНТНЫЙ_BOPENGC" xfId="157" xr:uid="{00000000-0005-0000-0000-000014010000}"/>
    <cellStyle name="ТЕКСТ" xfId="158" xr:uid="{00000000-0005-0000-0000-000015010000}"/>
    <cellStyle name="ФИКСИРОВАННЫЙ" xfId="159" xr:uid="{00000000-0005-0000-0000-000016010000}"/>
    <cellStyle name="ФИНАНСОВЫЙ_BOPENGC" xfId="160" xr:uid="{00000000-0005-0000-0000-000017010000}"/>
  </cellStyles>
  <dxfs count="0"/>
  <tableStyles count="0" defaultTableStyle="TableStyleMedium2" defaultPivotStyle="PivotStyleLight16"/>
  <colors>
    <mruColors>
      <color rgb="FF6699FF"/>
      <color rgb="FFF88A74"/>
      <color rgb="FFCC3399"/>
      <color rgb="FF008080"/>
      <color rgb="FF0066FF"/>
      <color rgb="FFFF6699"/>
      <color rgb="FFBCC3EC"/>
      <color rgb="FFFFAE77"/>
      <color rgb="FF3399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'Investime Fakt'!$B$18</c:f>
              <c:strCache>
                <c:ptCount val="1"/>
                <c:pt idx="0">
                  <c:v>Referuar Planit Fillestar</c:v>
                </c:pt>
              </c:strCache>
            </c:strRef>
          </c:tx>
          <c:spPr>
            <a:solidFill>
              <a:srgbClr val="F1A5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'Investime Fakt'!$C$17:$H$17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'Investime Fakt'!$C$18:$H$18</c:f>
              <c:numCache>
                <c:formatCode>0.00%</c:formatCode>
                <c:ptCount val="6"/>
                <c:pt idx="0">
                  <c:v>0.85906260242543431</c:v>
                </c:pt>
                <c:pt idx="1">
                  <c:v>0.71969325153374231</c:v>
                </c:pt>
                <c:pt idx="2">
                  <c:v>0.84323623712395113</c:v>
                </c:pt>
                <c:pt idx="3">
                  <c:v>0.73713256651562686</c:v>
                </c:pt>
                <c:pt idx="4">
                  <c:v>0.54130195350994148</c:v>
                </c:pt>
                <c:pt idx="5">
                  <c:v>0.29765659220324137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9-41AE-BA36-15F5A004F7F0}"/>
            </c:ext>
          </c:extLst>
        </c:ser>
        <c:ser>
          <c:idx val="2"/>
          <c:order val="1"/>
          <c:tx>
            <c:strRef>
              <c:f>'Investime Fakt'!$B$19</c:f>
              <c:strCache>
                <c:ptCount val="1"/>
                <c:pt idx="0">
                  <c:v>Referuar Planit të Ndryshuar me AN</c:v>
                </c:pt>
              </c:strCache>
            </c:strRef>
          </c:tx>
          <c:spPr>
            <a:solidFill>
              <a:srgbClr val="0B79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B797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'Investime Fakt'!$C$17:$H$17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'Investime Fakt'!$C$19:$H$19</c:f>
              <c:numCache>
                <c:formatCode>0.00%</c:formatCode>
                <c:ptCount val="6"/>
                <c:pt idx="0">
                  <c:v>0.85746066018909284</c:v>
                </c:pt>
                <c:pt idx="1">
                  <c:v>0.7568387096774194</c:v>
                </c:pt>
                <c:pt idx="2">
                  <c:v>0.89300679092616675</c:v>
                </c:pt>
                <c:pt idx="3">
                  <c:v>0.81790640711615314</c:v>
                </c:pt>
                <c:pt idx="4">
                  <c:v>0.84575672493433562</c:v>
                </c:pt>
                <c:pt idx="5">
                  <c:v>0.53676935229067935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9-41AE-BA36-15F5A004F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10"/>
        <c:axId val="238978512"/>
        <c:axId val="238973104"/>
      </c:barChart>
      <c:catAx>
        <c:axId val="23897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238973104"/>
        <c:crosses val="autoZero"/>
        <c:auto val="1"/>
        <c:lblAlgn val="ctr"/>
        <c:lblOffset val="100"/>
        <c:noMultiLvlLbl val="0"/>
      </c:catAx>
      <c:valAx>
        <c:axId val="23897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23897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'Investime Mujore'!$B$71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'Investime Mujore'!$B$70:$N$70</c15:sqref>
                  </c15:fullRef>
                </c:ext>
              </c:extLst>
              <c:f>'Investime Mujore'!$C$70:$N$70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'Investime Mujore'!$B$71:$N$71</c15:sqref>
                  </c15:fullRef>
                </c:ext>
              </c:extLst>
              <c:f>'Investime Mujore'!$C$71:$N$71</c:f>
              <c:numCache>
                <c:formatCode>General</c:formatCode>
                <c:ptCount val="12"/>
                <c:pt idx="0">
                  <c:v>3554</c:v>
                </c:pt>
                <c:pt idx="1">
                  <c:v>2845</c:v>
                </c:pt>
                <c:pt idx="2">
                  <c:v>3994</c:v>
                </c:pt>
                <c:pt idx="3">
                  <c:v>7740</c:v>
                </c:pt>
                <c:pt idx="4">
                  <c:v>8645</c:v>
                </c:pt>
                <c:pt idx="5">
                  <c:v>3390</c:v>
                </c:pt>
                <c:pt idx="6">
                  <c:v>5028</c:v>
                </c:pt>
                <c:pt idx="7">
                  <c:v>4016</c:v>
                </c:pt>
                <c:pt idx="8">
                  <c:v>4876</c:v>
                </c:pt>
                <c:pt idx="9">
                  <c:v>5346</c:v>
                </c:pt>
                <c:pt idx="10">
                  <c:v>7485</c:v>
                </c:pt>
                <c:pt idx="11">
                  <c:v>20843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1-43A6-ACB2-BA300B674580}"/>
            </c:ext>
          </c:extLst>
        </c:ser>
        <c:ser>
          <c:idx val="2"/>
          <c:order val="1"/>
          <c:tx>
            <c:strRef>
              <c:f>'Investime Mujore'!$B$72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'Investime Mujore'!$B$70:$N$70</c15:sqref>
                  </c15:fullRef>
                </c:ext>
              </c:extLst>
              <c:f>'Investime Mujore'!$C$70:$N$70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'Investime Mujore'!$B$72:$N$72</c15:sqref>
                  </c15:fullRef>
                </c:ext>
              </c:extLst>
              <c:f>'Investime Mujore'!$C$72:$N$72</c:f>
              <c:numCache>
                <c:formatCode>General</c:formatCode>
                <c:ptCount val="12"/>
                <c:pt idx="0">
                  <c:v>3469</c:v>
                </c:pt>
                <c:pt idx="1">
                  <c:v>2270</c:v>
                </c:pt>
                <c:pt idx="2">
                  <c:v>3439</c:v>
                </c:pt>
                <c:pt idx="3">
                  <c:v>6924</c:v>
                </c:pt>
                <c:pt idx="4">
                  <c:v>5796</c:v>
                </c:pt>
                <c:pt idx="5">
                  <c:v>7135</c:v>
                </c:pt>
                <c:pt idx="6">
                  <c:v>4868</c:v>
                </c:pt>
                <c:pt idx="7">
                  <c:v>3795</c:v>
                </c:pt>
                <c:pt idx="8">
                  <c:v>4453</c:v>
                </c:pt>
                <c:pt idx="9">
                  <c:v>5317</c:v>
                </c:pt>
                <c:pt idx="10">
                  <c:v>7796</c:v>
                </c:pt>
                <c:pt idx="11">
                  <c:v>18841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1-43A6-ACB2-BA300B674580}"/>
            </c:ext>
          </c:extLst>
        </c:ser>
        <c:ser>
          <c:idx val="3"/>
          <c:order val="2"/>
          <c:tx>
            <c:strRef>
              <c:f>'Investime Mujore'!$B$73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'Investime Mujore'!$B$70:$N$70</c15:sqref>
                  </c15:fullRef>
                </c:ext>
              </c:extLst>
              <c:f>'Investime Mujore'!$C$70:$N$70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'Investime Mujore'!$B$73:$N$73</c15:sqref>
                  </c15:fullRef>
                </c:ext>
              </c:extLst>
              <c:f>'Investime Mujore'!$C$73:$N$73</c:f>
              <c:numCache>
                <c:formatCode>General</c:formatCode>
                <c:ptCount val="12"/>
                <c:pt idx="0">
                  <c:v>566.9</c:v>
                </c:pt>
                <c:pt idx="1">
                  <c:v>1979.9699999999998</c:v>
                </c:pt>
                <c:pt idx="2">
                  <c:v>8745.7099999999991</c:v>
                </c:pt>
                <c:pt idx="3">
                  <c:v>5127.26</c:v>
                </c:pt>
                <c:pt idx="4">
                  <c:v>4301.6400000000012</c:v>
                </c:pt>
                <c:pt idx="5">
                  <c:v>7171.9999999999973</c:v>
                </c:pt>
                <c:pt idx="6">
                  <c:v>7525.4000000000015</c:v>
                </c:pt>
                <c:pt idx="7">
                  <c:v>5674.630000000001</c:v>
                </c:pt>
                <c:pt idx="8">
                  <c:v>7170.5899999999983</c:v>
                </c:pt>
                <c:pt idx="9">
                  <c:v>8112.16</c:v>
                </c:pt>
                <c:pt idx="10">
                  <c:v>6631.73</c:v>
                </c:pt>
                <c:pt idx="11">
                  <c:v>21260.270000000008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C1-43A6-ACB2-BA300B674580}"/>
            </c:ext>
          </c:extLst>
        </c:ser>
        <c:ser>
          <c:idx val="4"/>
          <c:order val="3"/>
          <c:tx>
            <c:strRef>
              <c:f>'Investime Mujore'!$B$74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'Investime Mujore'!$B$70:$N$70</c15:sqref>
                  </c15:fullRef>
                </c:ext>
              </c:extLst>
              <c:f>'Investime Mujore'!$C$70:$N$70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'Investime Mujore'!$B$74:$N$74</c15:sqref>
                  </c15:fullRef>
                </c:ext>
              </c:extLst>
              <c:f>'Investime Mujore'!$C$74:$N$74</c:f>
              <c:numCache>
                <c:formatCode>General</c:formatCode>
                <c:ptCount val="12"/>
                <c:pt idx="0">
                  <c:v>1974.96</c:v>
                </c:pt>
                <c:pt idx="1">
                  <c:v>3738.7400000000002</c:v>
                </c:pt>
                <c:pt idx="2">
                  <c:v>7605.9999999999991</c:v>
                </c:pt>
                <c:pt idx="3">
                  <c:v>7208.5899999999992</c:v>
                </c:pt>
                <c:pt idx="4">
                  <c:v>6697.3000000000029</c:v>
                </c:pt>
                <c:pt idx="5">
                  <c:v>8278.09</c:v>
                </c:pt>
                <c:pt idx="6">
                  <c:v>4023.0500000000011</c:v>
                </c:pt>
                <c:pt idx="7">
                  <c:v>4891.3499999999967</c:v>
                </c:pt>
                <c:pt idx="8">
                  <c:v>6999.2900000000027</c:v>
                </c:pt>
                <c:pt idx="9">
                  <c:v>6306.3799999999865</c:v>
                </c:pt>
                <c:pt idx="10">
                  <c:v>4690.1100000000115</c:v>
                </c:pt>
                <c:pt idx="11">
                  <c:v>35080.509999999995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C1-43A6-ACB2-BA300B674580}"/>
            </c:ext>
          </c:extLst>
        </c:ser>
        <c:ser>
          <c:idx val="5"/>
          <c:order val="4"/>
          <c:tx>
            <c:strRef>
              <c:f>'Investime Mujore'!$B$75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'Investime Mujore'!$B$70:$N$70</c15:sqref>
                  </c15:fullRef>
                </c:ext>
              </c:extLst>
              <c:f>'Investime Mujore'!$C$70:$N$70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'Investime Mujore'!$B$75:$N$75</c15:sqref>
                  </c15:fullRef>
                </c:ext>
              </c:extLst>
              <c:f>'Investime Mujore'!$C$75:$N$75</c:f>
              <c:numCache>
                <c:formatCode>General</c:formatCode>
                <c:ptCount val="12"/>
                <c:pt idx="0">
                  <c:v>702.68</c:v>
                </c:pt>
                <c:pt idx="1">
                  <c:v>866.83000000000015</c:v>
                </c:pt>
                <c:pt idx="2">
                  <c:v>5126.1100000000006</c:v>
                </c:pt>
                <c:pt idx="3">
                  <c:v>4015.7000000000003</c:v>
                </c:pt>
                <c:pt idx="4">
                  <c:v>4491.0400000000018</c:v>
                </c:pt>
                <c:pt idx="5">
                  <c:v>4919.3499999999976</c:v>
                </c:pt>
                <c:pt idx="6">
                  <c:v>7395.1799999999994</c:v>
                </c:pt>
                <c:pt idx="7">
                  <c:v>3115.340000000002</c:v>
                </c:pt>
                <c:pt idx="8">
                  <c:v>6121.590000000002</c:v>
                </c:pt>
                <c:pt idx="9">
                  <c:v>4376.639999999994</c:v>
                </c:pt>
                <c:pt idx="10">
                  <c:v>6144.6400000000067</c:v>
                </c:pt>
                <c:pt idx="11">
                  <c:v>35075.82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C1-43A6-ACB2-BA300B674580}"/>
            </c:ext>
          </c:extLst>
        </c:ser>
        <c:ser>
          <c:idx val="6"/>
          <c:order val="5"/>
          <c:tx>
            <c:strRef>
              <c:f>'Investime Mujore'!$B$76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'Investime Mujore'!$B$70:$N$70</c15:sqref>
                  </c15:fullRef>
                </c:ext>
              </c:extLst>
              <c:f>'Investime Mujore'!$C$70:$N$70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'Investime Mujore'!$B$76:$N$76</c15:sqref>
                  </c15:fullRef>
                </c:ext>
              </c:extLst>
              <c:f>'Investime Mujore'!$C$76:$N$76</c:f>
              <c:numCache>
                <c:formatCode>General</c:formatCode>
                <c:ptCount val="12"/>
                <c:pt idx="0">
                  <c:v>649.29999999999995</c:v>
                </c:pt>
                <c:pt idx="1">
                  <c:v>637.33000000000015</c:v>
                </c:pt>
                <c:pt idx="2">
                  <c:v>10556.3</c:v>
                </c:pt>
                <c:pt idx="3">
                  <c:v>4205.97</c:v>
                </c:pt>
                <c:pt idx="4">
                  <c:v>5055.2399999999961</c:v>
                </c:pt>
                <c:pt idx="5">
                  <c:v>5925.5300000000016</c:v>
                </c:pt>
                <c:pt idx="6">
                  <c:v>5310.9799999999987</c:v>
                </c:pt>
                <c:pt idx="7">
                  <c:v>4794.7600000000029</c:v>
                </c:pt>
                <c:pt idx="8">
                  <c:v>3807.1200000000008</c:v>
                </c:pt>
                <c:pt idx="9">
                  <c:v>7932.2300000000005</c:v>
                </c:pt>
                <c:pt idx="10">
                  <c:v>18365.999999999993</c:v>
                </c:pt>
                <c:pt idx="11">
                  <c:v>34836.320000000007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1-43A6-ACB2-BA300B674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0388463"/>
        <c:axId val="1320400943"/>
      </c:barChart>
      <c:catAx>
        <c:axId val="1320388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320400943"/>
        <c:crosses val="autoZero"/>
        <c:auto val="1"/>
        <c:lblAlgn val="ctr"/>
        <c:lblOffset val="100"/>
        <c:noMultiLvlLbl val="0"/>
      </c:catAx>
      <c:valAx>
        <c:axId val="1320400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320388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2"/>
          <c:tx>
            <c:strRef>
              <c:f>'Investime Fakt'!$B$9</c:f>
              <c:strCache>
                <c:ptCount val="1"/>
                <c:pt idx="0">
                  <c:v>Investime Kapitale Tot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'Investime Fakt'!$C$6:$H$6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'Investime Fakt'!$C$9:$H$9</c:f>
              <c:numCache>
                <c:formatCode>#,##0.00</c:formatCode>
                <c:ptCount val="6"/>
                <c:pt idx="0">
                  <c:v>77762</c:v>
                </c:pt>
                <c:pt idx="1">
                  <c:v>74103</c:v>
                </c:pt>
                <c:pt idx="2">
                  <c:v>84268.260000000009</c:v>
                </c:pt>
                <c:pt idx="3">
                  <c:v>97494.37</c:v>
                </c:pt>
                <c:pt idx="4">
                  <c:v>82350.92</c:v>
                </c:pt>
                <c:pt idx="5">
                  <c:v>102077.08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F0-479D-8922-828433F8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9019216"/>
        <c:axId val="1609021296"/>
      </c:barChart>
      <c:lineChart>
        <c:grouping val="standard"/>
        <c:varyColors val="0"/>
        <c:ser>
          <c:idx val="1"/>
          <c:order val="0"/>
          <c:tx>
            <c:strRef>
              <c:f>'Investime Fakt'!$B$7</c:f>
              <c:strCache>
                <c:ptCount val="1"/>
                <c:pt idx="0">
                  <c:v>Investime FB</c:v>
                </c:pt>
              </c:strCache>
            </c:strRef>
          </c:tx>
          <c:spPr>
            <a:ln w="3492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'Investime Fakt'!$C$6:$H$6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'Investime Fakt'!$C$7:$H$7</c:f>
              <c:numCache>
                <c:formatCode>#,##0.00</c:formatCode>
                <c:ptCount val="6"/>
                <c:pt idx="0">
                  <c:v>51552</c:v>
                </c:pt>
                <c:pt idx="1">
                  <c:v>50641</c:v>
                </c:pt>
                <c:pt idx="2">
                  <c:v>59546.710000000006</c:v>
                </c:pt>
                <c:pt idx="3">
                  <c:v>72116.14</c:v>
                </c:pt>
                <c:pt idx="4">
                  <c:v>63674.87</c:v>
                </c:pt>
                <c:pt idx="5">
                  <c:v>88486.24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0-479D-8922-828433F895BA}"/>
            </c:ext>
          </c:extLst>
        </c:ser>
        <c:ser>
          <c:idx val="2"/>
          <c:order val="1"/>
          <c:tx>
            <c:strRef>
              <c:f>'Investime Fakt'!$B$8</c:f>
              <c:strCache>
                <c:ptCount val="1"/>
                <c:pt idx="0">
                  <c:v>Investime FH</c:v>
                </c:pt>
              </c:strCache>
            </c:strRef>
          </c:tx>
          <c:spPr>
            <a:ln w="34925" cap="rnd">
              <a:solidFill>
                <a:srgbClr val="CC00CC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rgbClr val="CC00CC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00CC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'Investime Fakt'!$C$6:$H$6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'Investime Fakt'!$C$8:$H$8</c:f>
              <c:numCache>
                <c:formatCode>#,##0.00</c:formatCode>
                <c:ptCount val="6"/>
                <c:pt idx="0">
                  <c:v>26210</c:v>
                </c:pt>
                <c:pt idx="1">
                  <c:v>23462</c:v>
                </c:pt>
                <c:pt idx="2">
                  <c:v>24721.55</c:v>
                </c:pt>
                <c:pt idx="3">
                  <c:v>25378.23</c:v>
                </c:pt>
                <c:pt idx="4">
                  <c:v>18676.05</c:v>
                </c:pt>
                <c:pt idx="5">
                  <c:v>13590.84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0-479D-8922-828433F8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047776"/>
        <c:axId val="1609211232"/>
      </c:lineChart>
      <c:catAx>
        <c:axId val="16090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609021296"/>
        <c:crosses val="autoZero"/>
        <c:auto val="1"/>
        <c:lblAlgn val="ctr"/>
        <c:lblOffset val="100"/>
        <c:noMultiLvlLbl val="0"/>
      </c:catAx>
      <c:valAx>
        <c:axId val="160902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609019216"/>
        <c:crosses val="autoZero"/>
        <c:crossBetween val="between"/>
      </c:valAx>
      <c:valAx>
        <c:axId val="16092112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320047776"/>
        <c:crosses val="max"/>
        <c:crossBetween val="between"/>
      </c:valAx>
      <c:catAx>
        <c:axId val="132004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21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Pesha!$B$7</c:f>
              <c:strCache>
                <c:ptCount val="1"/>
                <c:pt idx="0">
                  <c:v>FB / Investime Kapitale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Pesha!$C$6:$I$6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Pesha!$C$7:$I$7</c:f>
              <c:numCache>
                <c:formatCode>0.00%</c:formatCode>
                <c:ptCount val="7"/>
                <c:pt idx="0">
                  <c:v>0.66294591188498242</c:v>
                </c:pt>
                <c:pt idx="1">
                  <c:v>0.68338663751804918</c:v>
                </c:pt>
                <c:pt idx="2">
                  <c:v>0.70663272268823396</c:v>
                </c:pt>
                <c:pt idx="3">
                  <c:v>0.73969543061819876</c:v>
                </c:pt>
                <c:pt idx="4">
                  <c:v>0.77321382687649398</c:v>
                </c:pt>
                <c:pt idx="5">
                  <c:v>0.8668570848617535</c:v>
                </c:pt>
                <c:pt idx="6">
                  <c:v>0.68623854650000005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8-4A0F-A5DA-82BCE8486845}"/>
            </c:ext>
          </c:extLst>
        </c:ser>
        <c:ser>
          <c:idx val="2"/>
          <c:order val="1"/>
          <c:tx>
            <c:strRef>
              <c:f>Pesha!$B$8</c:f>
              <c:strCache>
                <c:ptCount val="1"/>
                <c:pt idx="0">
                  <c:v>FH / Investime Kapitale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Pesha!$C$6:$I$6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Pesha!$C$8:$I$8</c:f>
              <c:numCache>
                <c:formatCode>0.00%</c:formatCode>
                <c:ptCount val="7"/>
                <c:pt idx="0">
                  <c:v>0.33705408811501764</c:v>
                </c:pt>
                <c:pt idx="1">
                  <c:v>0.31661336248195082</c:v>
                </c:pt>
                <c:pt idx="2">
                  <c:v>0.29336727731176598</c:v>
                </c:pt>
                <c:pt idx="3">
                  <c:v>0.26030456938180124</c:v>
                </c:pt>
                <c:pt idx="4">
                  <c:v>0.22678617312350607</c:v>
                </c:pt>
                <c:pt idx="5">
                  <c:v>0.1331429151382465</c:v>
                </c:pt>
                <c:pt idx="6">
                  <c:v>0.31376145350000001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8-4A0F-A5DA-82BCE84868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100"/>
        <c:axId val="1498764575"/>
        <c:axId val="1498761247"/>
      </c:barChart>
      <c:catAx>
        <c:axId val="149876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498761247"/>
        <c:crosses val="autoZero"/>
        <c:auto val="1"/>
        <c:lblAlgn val="ctr"/>
        <c:lblOffset val="100"/>
        <c:noMultiLvlLbl val="0"/>
      </c:catAx>
      <c:valAx>
        <c:axId val="149876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49876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603674540683"/>
          <c:y val="6.4236657917760287E-2"/>
          <c:w val="0.78823145776990633"/>
          <c:h val="0.78969766401349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'Shkurtime AN'!$B$7</c:f>
              <c:strCache>
                <c:ptCount val="1"/>
                <c:pt idx="0">
                  <c:v>Plan Fillestar</c:v>
                </c:pt>
              </c:strCache>
            </c:strRef>
          </c:tx>
          <c:spPr>
            <a:solidFill>
              <a:srgbClr val="F88A7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88A7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1C3-419D-8834-4F0322D8C072}"/>
              </c:ext>
            </c:extLst>
          </c:dPt>
          <c:cat>
            <c:numRef>
              <c:f>'Shkurtime AN'!$C$6:$H$6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AN'!$C$7:$H$7</c:f>
              <c:numCache>
                <c:formatCode>#,##0</c:formatCode>
                <c:ptCount val="6"/>
                <c:pt idx="0">
                  <c:v>30510</c:v>
                </c:pt>
                <c:pt idx="1">
                  <c:v>32600</c:v>
                </c:pt>
                <c:pt idx="2">
                  <c:v>29318</c:v>
                </c:pt>
                <c:pt idx="3">
                  <c:v>34428</c:v>
                </c:pt>
                <c:pt idx="4">
                  <c:v>34502</c:v>
                </c:pt>
                <c:pt idx="5">
                  <c:v>45660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4-4938-8A6A-B3645A3F61DC}"/>
            </c:ext>
          </c:extLst>
        </c:ser>
        <c:ser>
          <c:idx val="2"/>
          <c:order val="1"/>
          <c:tx>
            <c:strRef>
              <c:f>'Shkurtime AN'!$B$8</c:f>
              <c:strCache>
                <c:ptCount val="1"/>
                <c:pt idx="0">
                  <c:v>Akt Normativ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cat>
            <c:numRef>
              <c:f>'Shkurtime AN'!$C$6:$H$6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AN'!$C$8:$H$8</c:f>
              <c:numCache>
                <c:formatCode>#,##0</c:formatCode>
                <c:ptCount val="6"/>
                <c:pt idx="0">
                  <c:v>30567</c:v>
                </c:pt>
                <c:pt idx="1">
                  <c:v>31000</c:v>
                </c:pt>
                <c:pt idx="2">
                  <c:v>27684</c:v>
                </c:pt>
                <c:pt idx="3">
                  <c:v>31028</c:v>
                </c:pt>
                <c:pt idx="4">
                  <c:v>22082</c:v>
                </c:pt>
                <c:pt idx="5">
                  <c:v>25320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4-4938-8A6A-B3645A3F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1498760831"/>
        <c:axId val="1498735039"/>
      </c:barChart>
      <c:lineChart>
        <c:grouping val="standard"/>
        <c:varyColors val="0"/>
        <c:ser>
          <c:idx val="3"/>
          <c:order val="2"/>
          <c:tx>
            <c:strRef>
              <c:f>'Shkurtime AN'!$B$9</c:f>
              <c:strCache>
                <c:ptCount val="1"/>
                <c:pt idx="0">
                  <c:v>Ndryshimi (në %)</c:v>
                </c:pt>
              </c:strCache>
            </c:strRef>
          </c:tx>
          <c:spPr>
            <a:ln w="34925" cap="rnd">
              <a:solidFill>
                <a:srgbClr val="339966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6">
                  <a:lumMod val="40000"/>
                  <a:lumOff val="60000"/>
                  <a:alpha val="96000"/>
                </a:schemeClr>
              </a:solidFill>
              <a:ln w="15875">
                <a:solidFill>
                  <a:srgbClr val="3399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'Shkurtime AN'!$C$6:$H$6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AN'!$C$9:$H$9</c:f>
              <c:numCache>
                <c:formatCode>0.00%</c:formatCode>
                <c:ptCount val="6"/>
                <c:pt idx="0">
                  <c:v>1.8682399213372665E-3</c:v>
                </c:pt>
                <c:pt idx="1">
                  <c:v>-4.9079754601226995E-2</c:v>
                </c:pt>
                <c:pt idx="2">
                  <c:v>-5.5733678968551741E-2</c:v>
                </c:pt>
                <c:pt idx="3">
                  <c:v>-9.8756825839433016E-2</c:v>
                </c:pt>
                <c:pt idx="4">
                  <c:v>-0.35997913164454237</c:v>
                </c:pt>
                <c:pt idx="5">
                  <c:v>-0.44546649145860712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44-4938-8A6A-B3645A3F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838591"/>
        <c:axId val="1379836511"/>
      </c:lineChart>
      <c:catAx>
        <c:axId val="149876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98735039"/>
        <c:crosses val="autoZero"/>
        <c:auto val="1"/>
        <c:lblAlgn val="ctr"/>
        <c:lblOffset val="100"/>
        <c:noMultiLvlLbl val="0"/>
      </c:catAx>
      <c:valAx>
        <c:axId val="149873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498760831"/>
        <c:crosses val="autoZero"/>
        <c:crossBetween val="between"/>
      </c:valAx>
      <c:valAx>
        <c:axId val="1379836511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379838591"/>
        <c:crosses val="max"/>
        <c:crossBetween val="between"/>
      </c:valAx>
      <c:catAx>
        <c:axId val="13798385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9836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'Shkurtime AN'!$B$38</c:f>
              <c:strCache>
                <c:ptCount val="1"/>
                <c:pt idx="0">
                  <c:v>Plan Fillestar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numRef>
              <c:f>'Shkurtime AN'!$C$37:$H$37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AN'!$C$38:$H$38</c:f>
              <c:numCache>
                <c:formatCode>#,##0</c:formatCode>
                <c:ptCount val="6"/>
                <c:pt idx="0">
                  <c:v>55178</c:v>
                </c:pt>
                <c:pt idx="1">
                  <c:v>56908</c:v>
                </c:pt>
                <c:pt idx="2">
                  <c:v>51321</c:v>
                </c:pt>
                <c:pt idx="3">
                  <c:v>57604</c:v>
                </c:pt>
                <c:pt idx="4">
                  <c:v>62766</c:v>
                </c:pt>
                <c:pt idx="5">
                  <c:v>72248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4-4164-BE81-C73CC409B7D8}"/>
            </c:ext>
          </c:extLst>
        </c:ser>
        <c:ser>
          <c:idx val="2"/>
          <c:order val="1"/>
          <c:tx>
            <c:strRef>
              <c:f>'Shkurtime AN'!$B$39</c:f>
              <c:strCache>
                <c:ptCount val="1"/>
                <c:pt idx="0">
                  <c:v>Akt Normativ</c:v>
                </c:pt>
              </c:strCache>
            </c:strRef>
          </c:tx>
          <c:spPr>
            <a:solidFill>
              <a:srgbClr val="339966"/>
            </a:solidFill>
            <a:ln>
              <a:noFill/>
            </a:ln>
            <a:effectLst/>
          </c:spPr>
          <c:invertIfNegative val="0"/>
          <c:cat>
            <c:numRef>
              <c:f>'Shkurtime AN'!$C$37:$H$37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AN'!$C$39:$H$39</c:f>
              <c:numCache>
                <c:formatCode>#,##0</c:formatCode>
                <c:ptCount val="6"/>
                <c:pt idx="0">
                  <c:v>52934</c:v>
                </c:pt>
                <c:pt idx="1">
                  <c:v>54038</c:v>
                </c:pt>
                <c:pt idx="2">
                  <c:v>60653</c:v>
                </c:pt>
                <c:pt idx="3">
                  <c:v>79394</c:v>
                </c:pt>
                <c:pt idx="4">
                  <c:v>64565</c:v>
                </c:pt>
                <c:pt idx="5">
                  <c:v>91826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94-4164-BE81-C73CC409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1500716431"/>
        <c:axId val="1500724335"/>
      </c:barChart>
      <c:lineChart>
        <c:grouping val="standard"/>
        <c:varyColors val="0"/>
        <c:ser>
          <c:idx val="3"/>
          <c:order val="2"/>
          <c:tx>
            <c:strRef>
              <c:f>'Shkurtime AN'!$B$40</c:f>
              <c:strCache>
                <c:ptCount val="1"/>
                <c:pt idx="0">
                  <c:v>Ndryshimi (në %)</c:v>
                </c:pt>
              </c:strCache>
            </c:strRef>
          </c:tx>
          <c:spPr>
            <a:ln w="349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AE77"/>
              </a:solidFill>
              <a:ln w="1587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'Shkurtime AN'!$C$37:$H$37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AN'!$C$40:$H$40</c:f>
              <c:numCache>
                <c:formatCode>0.00%</c:formatCode>
                <c:ptCount val="6"/>
                <c:pt idx="0">
                  <c:v>-4.0668382326289464E-2</c:v>
                </c:pt>
                <c:pt idx="1">
                  <c:v>-5.0432276657060522E-2</c:v>
                </c:pt>
                <c:pt idx="2">
                  <c:v>0.18183589563726349</c:v>
                </c:pt>
                <c:pt idx="3">
                  <c:v>0.37827234219845846</c:v>
                </c:pt>
                <c:pt idx="4">
                  <c:v>2.8662014466430869E-2</c:v>
                </c:pt>
                <c:pt idx="5">
                  <c:v>0.27098327981397408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94-4164-BE81-C73CC409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752511"/>
        <c:axId val="1498760415"/>
      </c:lineChart>
      <c:catAx>
        <c:axId val="1500716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500724335"/>
        <c:crosses val="autoZero"/>
        <c:auto val="1"/>
        <c:lblAlgn val="ctr"/>
        <c:lblOffset val="100"/>
        <c:noMultiLvlLbl val="0"/>
      </c:catAx>
      <c:valAx>
        <c:axId val="150072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500716431"/>
        <c:crosses val="autoZero"/>
        <c:crossBetween val="between"/>
      </c:valAx>
      <c:valAx>
        <c:axId val="1498760415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498752511"/>
        <c:crosses val="max"/>
        <c:crossBetween val="between"/>
      </c:valAx>
      <c:catAx>
        <c:axId val="14987525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87604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Realizim!$B$7</c:f>
              <c:strCache>
                <c:ptCount val="1"/>
                <c:pt idx="0">
                  <c:v>Investime Kapitale FB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6699FF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Realizim!$C$6:$H$6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Realizim!$C$7:$H$7</c:f>
              <c:numCache>
                <c:formatCode>0.00%</c:formatCode>
                <c:ptCount val="6"/>
                <c:pt idx="0">
                  <c:v>0.97389201647334411</c:v>
                </c:pt>
                <c:pt idx="1">
                  <c:v>0.93713682963840261</c:v>
                </c:pt>
                <c:pt idx="2">
                  <c:v>0.98176512291230444</c:v>
                </c:pt>
                <c:pt idx="3">
                  <c:v>0.90833060432778301</c:v>
                </c:pt>
                <c:pt idx="4">
                  <c:v>0.98621544180283438</c:v>
                </c:pt>
                <c:pt idx="5">
                  <c:v>0.96362685949513205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3-4283-AA70-E95D54A74D2D}"/>
            </c:ext>
          </c:extLst>
        </c:ser>
        <c:ser>
          <c:idx val="2"/>
          <c:order val="1"/>
          <c:tx>
            <c:strRef>
              <c:f>Realizim!$B$8</c:f>
              <c:strCache>
                <c:ptCount val="1"/>
                <c:pt idx="0">
                  <c:v>Investime Kapitale FH</c:v>
                </c:pt>
              </c:strCache>
            </c:strRef>
          </c:tx>
          <c:spPr>
            <a:solidFill>
              <a:srgbClr val="FFAE7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Realizim!$C$6:$H$6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Realizim!$C$8:$H$8</c:f>
              <c:numCache>
                <c:formatCode>0.00%</c:formatCode>
                <c:ptCount val="6"/>
                <c:pt idx="0">
                  <c:v>0.85746066018909284</c:v>
                </c:pt>
                <c:pt idx="1">
                  <c:v>0.7568387096774194</c:v>
                </c:pt>
                <c:pt idx="2">
                  <c:v>0.89300679092616675</c:v>
                </c:pt>
                <c:pt idx="3">
                  <c:v>0.81790640711615314</c:v>
                </c:pt>
                <c:pt idx="4">
                  <c:v>0.84575672493433562</c:v>
                </c:pt>
                <c:pt idx="5">
                  <c:v>0.53676935229067935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3-4283-AA70-E95D54A74D2D}"/>
            </c:ext>
          </c:extLst>
        </c:ser>
        <c:ser>
          <c:idx val="3"/>
          <c:order val="2"/>
          <c:tx>
            <c:strRef>
              <c:f>Realizim!$B$9</c:f>
              <c:strCache>
                <c:ptCount val="1"/>
                <c:pt idx="0">
                  <c:v>Investime Kapitale TOT</c:v>
                </c:pt>
              </c:strCache>
            </c:strRef>
          </c:tx>
          <c:spPr>
            <a:solidFill>
              <a:srgbClr val="3399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339966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Realizim!$C$6:$H$6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Realizim!$C$9:$H$9</c:f>
              <c:numCache>
                <c:formatCode>0.00%</c:formatCode>
                <c:ptCount val="6"/>
                <c:pt idx="0">
                  <c:v>0.93127028418821334</c:v>
                </c:pt>
                <c:pt idx="1">
                  <c:v>0.8714104282791223</c:v>
                </c:pt>
                <c:pt idx="2">
                  <c:v>0.95394908135888701</c:v>
                </c:pt>
                <c:pt idx="3">
                  <c:v>0.88292188150911954</c:v>
                </c:pt>
                <c:pt idx="4">
                  <c:v>0.95041951827530091</c:v>
                </c:pt>
                <c:pt idx="5">
                  <c:v>0.87136564628753865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3-4283-AA70-E95D54A74D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"/>
        <c:axId val="1503662959"/>
        <c:axId val="1503676271"/>
      </c:barChart>
      <c:catAx>
        <c:axId val="1503662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503676271"/>
        <c:crosses val="autoZero"/>
        <c:auto val="1"/>
        <c:lblAlgn val="ctr"/>
        <c:lblOffset val="100"/>
        <c:noMultiLvlLbl val="0"/>
      </c:catAx>
      <c:valAx>
        <c:axId val="1503676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503662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62073490813629E-2"/>
          <c:y val="7.3425925925925922E-2"/>
          <c:w val="0.81778237095363082"/>
          <c:h val="0.7423392388451444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Realizim!$J$7</c:f>
              <c:strCache>
                <c:ptCount val="1"/>
                <c:pt idx="0">
                  <c:v>Investime Kapitale FB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Realizim!$K$6:$P$6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Realizim!$K$7:$P$7</c:f>
              <c:numCache>
                <c:formatCode>0.00%</c:formatCode>
                <c:ptCount val="6"/>
                <c:pt idx="0">
                  <c:v>0.93428540360288526</c:v>
                </c:pt>
                <c:pt idx="1">
                  <c:v>0.88987488578055807</c:v>
                </c:pt>
                <c:pt idx="2">
                  <c:v>1.1602852633424914</c:v>
                </c:pt>
                <c:pt idx="3">
                  <c:v>1.2519269495173946</c:v>
                </c:pt>
                <c:pt idx="4">
                  <c:v>1.0144823630628046</c:v>
                </c:pt>
                <c:pt idx="5">
                  <c:v>1.2247536263979626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E-4B1F-BC5B-3C6644D6B9DF}"/>
            </c:ext>
          </c:extLst>
        </c:ser>
        <c:ser>
          <c:idx val="2"/>
          <c:order val="1"/>
          <c:tx>
            <c:strRef>
              <c:f>Realizim!$J$8</c:f>
              <c:strCache>
                <c:ptCount val="1"/>
                <c:pt idx="0">
                  <c:v>Investime Kapitale FH</c:v>
                </c:pt>
              </c:strCache>
            </c:strRef>
          </c:tx>
          <c:spPr>
            <a:solidFill>
              <a:srgbClr val="FFAE7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Realizim!$K$6:$P$6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Realizim!$K$8:$P$8</c:f>
              <c:numCache>
                <c:formatCode>0.00%</c:formatCode>
                <c:ptCount val="6"/>
                <c:pt idx="0">
                  <c:v>0.85906260242543431</c:v>
                </c:pt>
                <c:pt idx="1">
                  <c:v>0.71969325153374231</c:v>
                </c:pt>
                <c:pt idx="2">
                  <c:v>0.84323623712395113</c:v>
                </c:pt>
                <c:pt idx="3">
                  <c:v>0.73713256651562686</c:v>
                </c:pt>
                <c:pt idx="4">
                  <c:v>0.54130195350994148</c:v>
                </c:pt>
                <c:pt idx="5">
                  <c:v>0.29765659220324137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E-4B1F-BC5B-3C6644D6B9DF}"/>
            </c:ext>
          </c:extLst>
        </c:ser>
        <c:ser>
          <c:idx val="3"/>
          <c:order val="2"/>
          <c:tx>
            <c:strRef>
              <c:f>Realizim!$J$9</c:f>
              <c:strCache>
                <c:ptCount val="1"/>
                <c:pt idx="0">
                  <c:v>Investime Kapitale TOT</c:v>
                </c:pt>
              </c:strCache>
            </c:strRef>
          </c:tx>
          <c:spPr>
            <a:solidFill>
              <a:srgbClr val="BCC3E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  <a:lumOff val="50000"/>
                      </a:schemeClr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Realizim!$K$6:$P$6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Realizim!$K$9:$P$9</c:f>
              <c:numCache>
                <c:formatCode>0.00%</c:formatCode>
                <c:ptCount val="6"/>
                <c:pt idx="0">
                  <c:v>0.90750163383437588</c:v>
                </c:pt>
                <c:pt idx="1">
                  <c:v>0.82789247888456896</c:v>
                </c:pt>
                <c:pt idx="2">
                  <c:v>1.0450154391795534</c:v>
                </c:pt>
                <c:pt idx="3">
                  <c:v>1.0593489221140473</c:v>
                </c:pt>
                <c:pt idx="4">
                  <c:v>0.84664021055228855</c:v>
                </c:pt>
                <c:pt idx="5">
                  <c:v>0.86573430131967299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3E-4B1F-BC5B-3C6644D6B9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"/>
        <c:axId val="1503658383"/>
        <c:axId val="1503673775"/>
      </c:barChart>
      <c:catAx>
        <c:axId val="150365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503673775"/>
        <c:crosses val="autoZero"/>
        <c:auto val="1"/>
        <c:lblAlgn val="ctr"/>
        <c:lblOffset val="100"/>
        <c:noMultiLvlLbl val="0"/>
      </c:catAx>
      <c:valAx>
        <c:axId val="150367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50365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638888888888906E-2"/>
          <c:y val="0.90191819772528437"/>
          <c:w val="0.7734279180167581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'Investime Mujore'!$B$7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'Investime Mujore'!$C$6:$N$6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Mujore'!$C$7:$N$7</c:f>
              <c:numCache>
                <c:formatCode>#,##0.00</c:formatCode>
                <c:ptCount val="12"/>
                <c:pt idx="0">
                  <c:v>0</c:v>
                </c:pt>
                <c:pt idx="1">
                  <c:v>1490</c:v>
                </c:pt>
                <c:pt idx="2">
                  <c:v>3372</c:v>
                </c:pt>
                <c:pt idx="3">
                  <c:v>6764</c:v>
                </c:pt>
                <c:pt idx="4">
                  <c:v>5315</c:v>
                </c:pt>
                <c:pt idx="5">
                  <c:v>1935</c:v>
                </c:pt>
                <c:pt idx="6">
                  <c:v>3413</c:v>
                </c:pt>
                <c:pt idx="7">
                  <c:v>1590</c:v>
                </c:pt>
                <c:pt idx="8">
                  <c:v>2942</c:v>
                </c:pt>
                <c:pt idx="9">
                  <c:v>3821</c:v>
                </c:pt>
                <c:pt idx="10">
                  <c:v>4655</c:v>
                </c:pt>
                <c:pt idx="11">
                  <c:v>16255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D-43DB-8F06-5094D5D97902}"/>
            </c:ext>
          </c:extLst>
        </c:ser>
        <c:ser>
          <c:idx val="1"/>
          <c:order val="1"/>
          <c:tx>
            <c:strRef>
              <c:f>'Investime Mujore'!$B$8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'Investime Mujore'!$C$6:$N$6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Mujore'!$C$8:$N$8</c:f>
              <c:numCache>
                <c:formatCode>#,##0.00</c:formatCode>
                <c:ptCount val="12"/>
                <c:pt idx="0">
                  <c:v>2583</c:v>
                </c:pt>
                <c:pt idx="1">
                  <c:v>654</c:v>
                </c:pt>
                <c:pt idx="2">
                  <c:v>2790</c:v>
                </c:pt>
                <c:pt idx="3">
                  <c:v>5222</c:v>
                </c:pt>
                <c:pt idx="4">
                  <c:v>4700</c:v>
                </c:pt>
                <c:pt idx="5">
                  <c:v>5175</c:v>
                </c:pt>
                <c:pt idx="6">
                  <c:v>2993</c:v>
                </c:pt>
                <c:pt idx="7">
                  <c:v>2734</c:v>
                </c:pt>
                <c:pt idx="8">
                  <c:v>2360</c:v>
                </c:pt>
                <c:pt idx="9">
                  <c:v>3618</c:v>
                </c:pt>
                <c:pt idx="10">
                  <c:v>4237</c:v>
                </c:pt>
                <c:pt idx="11">
                  <c:v>13575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D-43DB-8F06-5094D5D97902}"/>
            </c:ext>
          </c:extLst>
        </c:ser>
        <c:ser>
          <c:idx val="2"/>
          <c:order val="2"/>
          <c:tx>
            <c:strRef>
              <c:f>'Investime Mujore'!$B$9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'Investime Mujore'!$C$6:$N$6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Mujore'!$C$9:$N$9</c:f>
              <c:numCache>
                <c:formatCode>#,##0.00</c:formatCode>
                <c:ptCount val="12"/>
                <c:pt idx="0">
                  <c:v>-0.71</c:v>
                </c:pt>
                <c:pt idx="1">
                  <c:v>646.48</c:v>
                </c:pt>
                <c:pt idx="2">
                  <c:v>7392.1899999999987</c:v>
                </c:pt>
                <c:pt idx="3">
                  <c:v>2402.2700000000004</c:v>
                </c:pt>
                <c:pt idx="4">
                  <c:v>3398.6400000000012</c:v>
                </c:pt>
                <c:pt idx="5">
                  <c:v>4301.3299999999963</c:v>
                </c:pt>
                <c:pt idx="6">
                  <c:v>5595.9000000000015</c:v>
                </c:pt>
                <c:pt idx="7">
                  <c:v>3679.010000000002</c:v>
                </c:pt>
                <c:pt idx="8">
                  <c:v>3941.2999999999993</c:v>
                </c:pt>
                <c:pt idx="9">
                  <c:v>5458.16</c:v>
                </c:pt>
                <c:pt idx="10">
                  <c:v>5294.989999999998</c:v>
                </c:pt>
                <c:pt idx="11">
                  <c:v>17437.150000000009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D-43DB-8F06-5094D5D97902}"/>
            </c:ext>
          </c:extLst>
        </c:ser>
        <c:ser>
          <c:idx val="3"/>
          <c:order val="3"/>
          <c:tx>
            <c:strRef>
              <c:f>'Investime Mujore'!$B$10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'Investime Mujore'!$C$6:$N$6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Mujore'!$C$10:$N$10</c:f>
              <c:numCache>
                <c:formatCode>#,##0.00</c:formatCode>
                <c:ptCount val="12"/>
                <c:pt idx="0">
                  <c:v>-0.19</c:v>
                </c:pt>
                <c:pt idx="1">
                  <c:v>2756.13</c:v>
                </c:pt>
                <c:pt idx="2">
                  <c:v>4901.5499999999993</c:v>
                </c:pt>
                <c:pt idx="3">
                  <c:v>5718.57</c:v>
                </c:pt>
                <c:pt idx="4">
                  <c:v>5481.2700000000023</c:v>
                </c:pt>
                <c:pt idx="5">
                  <c:v>5260.93</c:v>
                </c:pt>
                <c:pt idx="6">
                  <c:v>2821.9700000000012</c:v>
                </c:pt>
                <c:pt idx="7">
                  <c:v>2500.6599999999962</c:v>
                </c:pt>
                <c:pt idx="8">
                  <c:v>4549.3100000000049</c:v>
                </c:pt>
                <c:pt idx="9">
                  <c:v>3615.609999999986</c:v>
                </c:pt>
                <c:pt idx="10">
                  <c:v>2905.9800000000105</c:v>
                </c:pt>
                <c:pt idx="11">
                  <c:v>31604.35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3D-43DB-8F06-5094D5D97902}"/>
            </c:ext>
          </c:extLst>
        </c:ser>
        <c:ser>
          <c:idx val="4"/>
          <c:order val="4"/>
          <c:tx>
            <c:strRef>
              <c:f>'Investime Mujore'!$B$11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'Investime Mujore'!$C$6:$N$6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Mujore'!$C$11:$N$11</c:f>
              <c:numCache>
                <c:formatCode>#,##0.00</c:formatCode>
                <c:ptCount val="12"/>
                <c:pt idx="0">
                  <c:v>0</c:v>
                </c:pt>
                <c:pt idx="1">
                  <c:v>174.6</c:v>
                </c:pt>
                <c:pt idx="2">
                  <c:v>2478.5200000000004</c:v>
                </c:pt>
                <c:pt idx="3">
                  <c:v>2968.1600000000003</c:v>
                </c:pt>
                <c:pt idx="4">
                  <c:v>2591.6500000000015</c:v>
                </c:pt>
                <c:pt idx="5">
                  <c:v>3728.8399999999983</c:v>
                </c:pt>
                <c:pt idx="6">
                  <c:v>6073.4199999999983</c:v>
                </c:pt>
                <c:pt idx="7">
                  <c:v>2274.9600000000028</c:v>
                </c:pt>
                <c:pt idx="8">
                  <c:v>4841.880000000001</c:v>
                </c:pt>
                <c:pt idx="9">
                  <c:v>2985.0499999999956</c:v>
                </c:pt>
                <c:pt idx="10">
                  <c:v>4810.5100000000057</c:v>
                </c:pt>
                <c:pt idx="11">
                  <c:v>30747.279999999999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D-43DB-8F06-5094D5D97902}"/>
            </c:ext>
          </c:extLst>
        </c:ser>
        <c:ser>
          <c:idx val="5"/>
          <c:order val="5"/>
          <c:tx>
            <c:strRef>
              <c:f>'Investime Mujore'!$B$12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'Investime Mujore'!$C$6:$N$6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Mujore'!$C$12:$N$12</c:f>
              <c:numCache>
                <c:formatCode>#,##0.00</c:formatCode>
                <c:ptCount val="12"/>
                <c:pt idx="0">
                  <c:v>0.39</c:v>
                </c:pt>
                <c:pt idx="1">
                  <c:v>285.65000000000003</c:v>
                </c:pt>
                <c:pt idx="2">
                  <c:v>9277.99</c:v>
                </c:pt>
                <c:pt idx="3">
                  <c:v>3501.1800000000003</c:v>
                </c:pt>
                <c:pt idx="4">
                  <c:v>4376.8499999999967</c:v>
                </c:pt>
                <c:pt idx="5">
                  <c:v>4958.0800000000017</c:v>
                </c:pt>
                <c:pt idx="6">
                  <c:v>4158.2799999999988</c:v>
                </c:pt>
                <c:pt idx="7">
                  <c:v>3148.4400000000023</c:v>
                </c:pt>
                <c:pt idx="8">
                  <c:v>3317.7200000000012</c:v>
                </c:pt>
                <c:pt idx="9">
                  <c:v>6709.82</c:v>
                </c:pt>
                <c:pt idx="10">
                  <c:v>17684.869999999995</c:v>
                </c:pt>
                <c:pt idx="11">
                  <c:v>31066.970000000008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3D-43DB-8F06-5094D5D97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9220800"/>
        <c:axId val="1609219968"/>
      </c:barChart>
      <c:catAx>
        <c:axId val="160922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609219968"/>
        <c:crosses val="autoZero"/>
        <c:auto val="1"/>
        <c:lblAlgn val="ctr"/>
        <c:lblOffset val="100"/>
        <c:noMultiLvlLbl val="0"/>
      </c:catAx>
      <c:valAx>
        <c:axId val="160921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6092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'Investime Mujore'!$B$39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'Investime Mujore'!$C$38:$N$38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Mujore'!$C$39:$N$39</c:f>
              <c:numCache>
                <c:formatCode>General</c:formatCode>
                <c:ptCount val="12"/>
                <c:pt idx="0">
                  <c:v>3554</c:v>
                </c:pt>
                <c:pt idx="1">
                  <c:v>1355</c:v>
                </c:pt>
                <c:pt idx="2">
                  <c:v>622</c:v>
                </c:pt>
                <c:pt idx="3">
                  <c:v>976</c:v>
                </c:pt>
                <c:pt idx="4">
                  <c:v>3330</c:v>
                </c:pt>
                <c:pt idx="5">
                  <c:v>1455</c:v>
                </c:pt>
                <c:pt idx="6">
                  <c:v>1615</c:v>
                </c:pt>
                <c:pt idx="7">
                  <c:v>2426</c:v>
                </c:pt>
                <c:pt idx="8">
                  <c:v>1934</c:v>
                </c:pt>
                <c:pt idx="9">
                  <c:v>1525</c:v>
                </c:pt>
                <c:pt idx="10">
                  <c:v>2830</c:v>
                </c:pt>
                <c:pt idx="11">
                  <c:v>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4-41E7-B700-B047CF34DFDB}"/>
            </c:ext>
          </c:extLst>
        </c:ser>
        <c:ser>
          <c:idx val="1"/>
          <c:order val="1"/>
          <c:tx>
            <c:strRef>
              <c:f>'Investime Mujore'!$B$40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'Investime Mujore'!$C$38:$N$38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Mujore'!$C$40:$N$40</c:f>
              <c:numCache>
                <c:formatCode>General</c:formatCode>
                <c:ptCount val="12"/>
                <c:pt idx="0">
                  <c:v>886</c:v>
                </c:pt>
                <c:pt idx="1">
                  <c:v>1616</c:v>
                </c:pt>
                <c:pt idx="2">
                  <c:v>649</c:v>
                </c:pt>
                <c:pt idx="3">
                  <c:v>1702</c:v>
                </c:pt>
                <c:pt idx="4">
                  <c:v>1096</c:v>
                </c:pt>
                <c:pt idx="5">
                  <c:v>1960</c:v>
                </c:pt>
                <c:pt idx="6">
                  <c:v>1875</c:v>
                </c:pt>
                <c:pt idx="7">
                  <c:v>1061</c:v>
                </c:pt>
                <c:pt idx="8">
                  <c:v>2093</c:v>
                </c:pt>
                <c:pt idx="9">
                  <c:v>1699</c:v>
                </c:pt>
                <c:pt idx="10">
                  <c:v>3559</c:v>
                </c:pt>
                <c:pt idx="11">
                  <c:v>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4-41E7-B700-B047CF34DFDB}"/>
            </c:ext>
          </c:extLst>
        </c:ser>
        <c:ser>
          <c:idx val="2"/>
          <c:order val="2"/>
          <c:tx>
            <c:strRef>
              <c:f>'Investime Mujore'!$B$41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'Investime Mujore'!$C$38:$N$38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Mujore'!$C$41:$N$41</c:f>
              <c:numCache>
                <c:formatCode>General</c:formatCode>
                <c:ptCount val="12"/>
                <c:pt idx="0">
                  <c:v>567.61</c:v>
                </c:pt>
                <c:pt idx="1">
                  <c:v>1333.4899999999998</c:v>
                </c:pt>
                <c:pt idx="2">
                  <c:v>1353.52</c:v>
                </c:pt>
                <c:pt idx="3">
                  <c:v>2724.99</c:v>
                </c:pt>
                <c:pt idx="4">
                  <c:v>903</c:v>
                </c:pt>
                <c:pt idx="5">
                  <c:v>2870.670000000001</c:v>
                </c:pt>
                <c:pt idx="6">
                  <c:v>1929.5</c:v>
                </c:pt>
                <c:pt idx="7">
                  <c:v>1995.619999999999</c:v>
                </c:pt>
                <c:pt idx="8">
                  <c:v>3229.2899999999991</c:v>
                </c:pt>
                <c:pt idx="9">
                  <c:v>2654</c:v>
                </c:pt>
                <c:pt idx="10">
                  <c:v>1336.7400000000016</c:v>
                </c:pt>
                <c:pt idx="11">
                  <c:v>3823.119999999999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4-41E7-B700-B047CF34DFDB}"/>
            </c:ext>
          </c:extLst>
        </c:ser>
        <c:ser>
          <c:idx val="3"/>
          <c:order val="3"/>
          <c:tx>
            <c:strRef>
              <c:f>'Investime Mujore'!$B$42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'Investime Mujore'!$C$38:$N$38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Mujore'!$C$42:$N$42</c:f>
              <c:numCache>
                <c:formatCode>General</c:formatCode>
                <c:ptCount val="12"/>
                <c:pt idx="0">
                  <c:v>1975.15</c:v>
                </c:pt>
                <c:pt idx="1">
                  <c:v>982.61000000000013</c:v>
                </c:pt>
                <c:pt idx="2">
                  <c:v>2704.45</c:v>
                </c:pt>
                <c:pt idx="3">
                  <c:v>1490.0199999999995</c:v>
                </c:pt>
                <c:pt idx="4">
                  <c:v>1216.0300000000007</c:v>
                </c:pt>
                <c:pt idx="5">
                  <c:v>3017.16</c:v>
                </c:pt>
                <c:pt idx="6">
                  <c:v>1201.08</c:v>
                </c:pt>
                <c:pt idx="7">
                  <c:v>2390.6900000000005</c:v>
                </c:pt>
                <c:pt idx="8">
                  <c:v>2449.9799999999977</c:v>
                </c:pt>
                <c:pt idx="9">
                  <c:v>2690.7700000000004</c:v>
                </c:pt>
                <c:pt idx="10">
                  <c:v>1784.130000000001</c:v>
                </c:pt>
                <c:pt idx="11">
                  <c:v>3476.16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14-41E7-B700-B047CF34DFDB}"/>
            </c:ext>
          </c:extLst>
        </c:ser>
        <c:ser>
          <c:idx val="4"/>
          <c:order val="4"/>
          <c:tx>
            <c:strRef>
              <c:f>'Investime Mujore'!$B$43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'Investime Mujore'!$C$38:$N$38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Mujore'!$C$43:$N$43</c:f>
              <c:numCache>
                <c:formatCode>General</c:formatCode>
                <c:ptCount val="12"/>
                <c:pt idx="0">
                  <c:v>702.68</c:v>
                </c:pt>
                <c:pt idx="1">
                  <c:v>692.23000000000013</c:v>
                </c:pt>
                <c:pt idx="2">
                  <c:v>2647.59</c:v>
                </c:pt>
                <c:pt idx="3">
                  <c:v>1047.54</c:v>
                </c:pt>
                <c:pt idx="4">
                  <c:v>1899.3900000000003</c:v>
                </c:pt>
                <c:pt idx="5">
                  <c:v>1190.5099999999993</c:v>
                </c:pt>
                <c:pt idx="6">
                  <c:v>1321.7600000000011</c:v>
                </c:pt>
                <c:pt idx="7">
                  <c:v>840.3799999999992</c:v>
                </c:pt>
                <c:pt idx="8">
                  <c:v>1279.7100000000009</c:v>
                </c:pt>
                <c:pt idx="9">
                  <c:v>1391.5899999999983</c:v>
                </c:pt>
                <c:pt idx="10">
                  <c:v>1334.130000000001</c:v>
                </c:pt>
                <c:pt idx="11">
                  <c:v>4328.5399999999991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14-41E7-B700-B047CF34DFDB}"/>
            </c:ext>
          </c:extLst>
        </c:ser>
        <c:ser>
          <c:idx val="5"/>
          <c:order val="5"/>
          <c:tx>
            <c:strRef>
              <c:f>'Investime Mujore'!$B$44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'Investime Mujore'!$C$38:$N$38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'Investime Mujore'!$C$44:$N$44</c:f>
              <c:numCache>
                <c:formatCode>General</c:formatCode>
                <c:ptCount val="12"/>
                <c:pt idx="0">
                  <c:v>648.91</c:v>
                </c:pt>
                <c:pt idx="1">
                  <c:v>351.68000000000006</c:v>
                </c:pt>
                <c:pt idx="2">
                  <c:v>1278.31</c:v>
                </c:pt>
                <c:pt idx="3">
                  <c:v>704.79</c:v>
                </c:pt>
                <c:pt idx="4">
                  <c:v>678.38999999999987</c:v>
                </c:pt>
                <c:pt idx="5">
                  <c:v>967.44999999999982</c:v>
                </c:pt>
                <c:pt idx="6">
                  <c:v>1152.6999999999998</c:v>
                </c:pt>
                <c:pt idx="7">
                  <c:v>1646.3200000000006</c:v>
                </c:pt>
                <c:pt idx="8">
                  <c:v>489.39999999999964</c:v>
                </c:pt>
                <c:pt idx="9">
                  <c:v>1222.4100000000008</c:v>
                </c:pt>
                <c:pt idx="10">
                  <c:v>681.1299999999992</c:v>
                </c:pt>
                <c:pt idx="11">
                  <c:v>3769.3500000000004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14-41E7-B700-B047CF34D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9025872"/>
        <c:axId val="1609026704"/>
      </c:barChart>
      <c:catAx>
        <c:axId val="160902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609026704"/>
        <c:crosses val="autoZero"/>
        <c:auto val="1"/>
        <c:lblAlgn val="ctr"/>
        <c:lblOffset val="100"/>
        <c:noMultiLvlLbl val="0"/>
      </c:catAx>
      <c:valAx>
        <c:axId val="16090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sq-AL"/>
          </a:p>
        </c:txPr>
        <c:crossAx val="160902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179070</xdr:rowOff>
    </xdr:from>
    <xdr:to>
      <xdr:col>5</xdr:col>
      <xdr:colOff>853440</xdr:colOff>
      <xdr:row>41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579120</xdr:colOff>
      <xdr:row>4</xdr:row>
      <xdr:rowOff>163830</xdr:rowOff>
    </xdr:from>
    <xdr:to>
      <xdr:col>16</xdr:col>
      <xdr:colOff>91440</xdr:colOff>
      <xdr:row>19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15</xdr:row>
      <xdr:rowOff>156210</xdr:rowOff>
    </xdr:from>
    <xdr:to>
      <xdr:col>5</xdr:col>
      <xdr:colOff>518160</xdr:colOff>
      <xdr:row>30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14</xdr:row>
      <xdr:rowOff>64770</xdr:rowOff>
    </xdr:from>
    <xdr:to>
      <xdr:col>6</xdr:col>
      <xdr:colOff>175260</xdr:colOff>
      <xdr:row>32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99060</xdr:colOff>
      <xdr:row>45</xdr:row>
      <xdr:rowOff>125730</xdr:rowOff>
    </xdr:from>
    <xdr:to>
      <xdr:col>6</xdr:col>
      <xdr:colOff>373380</xdr:colOff>
      <xdr:row>63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652780</xdr:colOff>
      <xdr:row>14</xdr:row>
      <xdr:rowOff>101077</xdr:rowOff>
    </xdr:from>
    <xdr:to>
      <xdr:col>7</xdr:col>
      <xdr:colOff>82177</xdr:colOff>
      <xdr:row>32</xdr:row>
      <xdr:rowOff>112058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572438</xdr:colOff>
      <xdr:row>14</xdr:row>
      <xdr:rowOff>82977</xdr:rowOff>
    </xdr:from>
    <xdr:to>
      <xdr:col>15</xdr:col>
      <xdr:colOff>403412</xdr:colOff>
      <xdr:row>32</xdr:row>
      <xdr:rowOff>134471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102870</xdr:rowOff>
    </xdr:from>
    <xdr:to>
      <xdr:col>9</xdr:col>
      <xdr:colOff>312420</xdr:colOff>
      <xdr:row>33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49</xdr:row>
      <xdr:rowOff>110490</xdr:rowOff>
    </xdr:from>
    <xdr:to>
      <xdr:col>9</xdr:col>
      <xdr:colOff>609600</xdr:colOff>
      <xdr:row>64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563880</xdr:colOff>
      <xdr:row>81</xdr:row>
      <xdr:rowOff>87630</xdr:rowOff>
    </xdr:from>
    <xdr:to>
      <xdr:col>10</xdr:col>
      <xdr:colOff>76200</xdr:colOff>
      <xdr:row>98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4"/>
  <sheetViews>
    <sheetView workbookViewId="0"/>
  </sheetViews>
  <sheetFormatPr defaultColWidth="8.81640625" defaultRowHeight="14.5"/>
  <cols>
    <col min="1" max="1" width="8.81640625" style="1"/>
    <col min="2" max="2" width="23.26953125" style="1" customWidth="1"/>
    <col min="3" max="8" width="11.36328125" style="1" customWidth="1"/>
    <col min="9" max="16384" width="8.81640625" style="1"/>
  </cols>
  <sheetData>
    <row r="2" spans="2:10">
      <c r="B2" s="75" t="s">
        <v>43</v>
      </c>
      <c r="C2" s="75"/>
      <c r="D2" s="75"/>
      <c r="E2" s="75"/>
      <c r="F2" s="75"/>
      <c r="G2" s="75"/>
      <c r="H2" s="75"/>
    </row>
    <row r="4" spans="2:10">
      <c r="B4" s="3" t="s">
        <v>13</v>
      </c>
      <c r="J4" s="3" t="s">
        <v>19</v>
      </c>
    </row>
    <row r="6" spans="2:10">
      <c r="B6" s="41" t="s">
        <v>12</v>
      </c>
      <c r="C6" s="42">
        <v>2018</v>
      </c>
      <c r="D6" s="43">
        <v>2019</v>
      </c>
      <c r="E6" s="42">
        <v>2020</v>
      </c>
      <c r="F6" s="43">
        <v>2021</v>
      </c>
      <c r="G6" s="42">
        <v>2022</v>
      </c>
      <c r="H6" s="43">
        <v>2023</v>
      </c>
    </row>
    <row r="7" spans="2:10">
      <c r="B7" s="27" t="s">
        <v>14</v>
      </c>
      <c r="C7" s="17">
        <v>51552</v>
      </c>
      <c r="D7" s="21">
        <v>50641</v>
      </c>
      <c r="E7" s="18">
        <v>59546.710000000006</v>
      </c>
      <c r="F7" s="21">
        <v>72116.14</v>
      </c>
      <c r="G7" s="18">
        <v>63674.87</v>
      </c>
      <c r="H7" s="21">
        <v>88486.24</v>
      </c>
    </row>
    <row r="8" spans="2:10">
      <c r="B8" s="27" t="s">
        <v>15</v>
      </c>
      <c r="C8" s="19">
        <v>26210</v>
      </c>
      <c r="D8" s="22">
        <v>23462</v>
      </c>
      <c r="E8" s="2">
        <v>24721.55</v>
      </c>
      <c r="F8" s="22">
        <v>25378.23</v>
      </c>
      <c r="G8" s="2">
        <v>18676.05</v>
      </c>
      <c r="H8" s="22">
        <v>13590.84</v>
      </c>
    </row>
    <row r="9" spans="2:10">
      <c r="B9" s="29" t="s">
        <v>16</v>
      </c>
      <c r="C9" s="30">
        <v>77762</v>
      </c>
      <c r="D9" s="31">
        <v>74103</v>
      </c>
      <c r="E9" s="32">
        <v>84268.260000000009</v>
      </c>
      <c r="F9" s="31">
        <v>97494.37</v>
      </c>
      <c r="G9" s="32">
        <v>82350.92</v>
      </c>
      <c r="H9" s="31">
        <v>102077.08</v>
      </c>
    </row>
    <row r="11" spans="2:10">
      <c r="B11" s="3" t="s">
        <v>18</v>
      </c>
    </row>
    <row r="12" spans="2:10">
      <c r="B12" s="3" t="s">
        <v>17</v>
      </c>
    </row>
    <row r="15" spans="2:10">
      <c r="B15" s="3" t="s">
        <v>35</v>
      </c>
    </row>
    <row r="16" spans="2:10">
      <c r="B16" s="3"/>
    </row>
    <row r="17" spans="2:8" s="15" customFormat="1" ht="43.5">
      <c r="B17" s="48" t="s">
        <v>31</v>
      </c>
      <c r="C17" s="49">
        <v>2018</v>
      </c>
      <c r="D17" s="50">
        <v>2019</v>
      </c>
      <c r="E17" s="49">
        <v>2020</v>
      </c>
      <c r="F17" s="50">
        <v>2021</v>
      </c>
      <c r="G17" s="49">
        <v>2022</v>
      </c>
      <c r="H17" s="51">
        <v>2023</v>
      </c>
    </row>
    <row r="18" spans="2:8">
      <c r="B18" s="27" t="s">
        <v>32</v>
      </c>
      <c r="C18" s="35">
        <v>0.85906260242543431</v>
      </c>
      <c r="D18" s="36">
        <v>0.71969325153374231</v>
      </c>
      <c r="E18" s="35">
        <v>0.84323623712395113</v>
      </c>
      <c r="F18" s="36">
        <v>0.73713256651562686</v>
      </c>
      <c r="G18" s="35">
        <v>0.54130195350994148</v>
      </c>
      <c r="H18" s="37">
        <v>0.29765659220324137</v>
      </c>
    </row>
    <row r="19" spans="2:8">
      <c r="B19" s="28" t="s">
        <v>33</v>
      </c>
      <c r="C19" s="38">
        <v>0.85746066018909284</v>
      </c>
      <c r="D19" s="39">
        <v>0.7568387096774194</v>
      </c>
      <c r="E19" s="38">
        <v>0.89300679092616675</v>
      </c>
      <c r="F19" s="39">
        <v>0.81790640711615314</v>
      </c>
      <c r="G19" s="38">
        <v>0.84575672493433562</v>
      </c>
      <c r="H19" s="40">
        <v>0.53676935229067935</v>
      </c>
    </row>
    <row r="21" spans="2:8">
      <c r="B21" s="3" t="s">
        <v>18</v>
      </c>
    </row>
    <row r="22" spans="2:8">
      <c r="B22" s="3" t="s">
        <v>17</v>
      </c>
    </row>
    <row r="24" spans="2:8">
      <c r="B24" s="3" t="s">
        <v>36</v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5"/>
  <sheetViews>
    <sheetView workbookViewId="0"/>
  </sheetViews>
  <sheetFormatPr defaultColWidth="8.81640625" defaultRowHeight="14.5"/>
  <cols>
    <col min="1" max="1" width="8.81640625" style="1"/>
    <col min="2" max="2" width="18.7265625" style="1" customWidth="1"/>
    <col min="3" max="8" width="11.36328125" style="1" customWidth="1"/>
    <col min="9" max="9" width="11.453125" style="1" customWidth="1"/>
    <col min="10" max="16384" width="8.81640625" style="1"/>
  </cols>
  <sheetData>
    <row r="2" spans="2:9">
      <c r="B2" s="75" t="s">
        <v>43</v>
      </c>
      <c r="C2" s="75"/>
      <c r="D2" s="75"/>
      <c r="E2" s="75"/>
      <c r="F2" s="75"/>
      <c r="G2" s="75"/>
      <c r="H2" s="75"/>
    </row>
    <row r="4" spans="2:9">
      <c r="B4" s="3" t="s">
        <v>37</v>
      </c>
    </row>
    <row r="6" spans="2:9">
      <c r="B6" s="29" t="s">
        <v>12</v>
      </c>
      <c r="C6" s="24">
        <v>2018</v>
      </c>
      <c r="D6" s="57">
        <v>2019</v>
      </c>
      <c r="E6" s="24">
        <v>2020</v>
      </c>
      <c r="F6" s="57">
        <v>2021</v>
      </c>
      <c r="G6" s="24">
        <v>2022</v>
      </c>
      <c r="H6" s="57">
        <v>2023</v>
      </c>
      <c r="I6" s="24">
        <v>2024</v>
      </c>
    </row>
    <row r="7" spans="2:9">
      <c r="B7" s="27" t="s">
        <v>20</v>
      </c>
      <c r="C7" s="33">
        <v>0.66294591188498242</v>
      </c>
      <c r="D7" s="5">
        <v>0.68338663751804918</v>
      </c>
      <c r="E7" s="33">
        <v>0.70663272268823396</v>
      </c>
      <c r="F7" s="5">
        <v>0.73969543061819876</v>
      </c>
      <c r="G7" s="33">
        <v>0.77321382687649398</v>
      </c>
      <c r="H7" s="5">
        <v>0.8668570848617535</v>
      </c>
      <c r="I7" s="33">
        <v>0.68623854650000005</v>
      </c>
    </row>
    <row r="8" spans="2:9">
      <c r="B8" s="27" t="s">
        <v>21</v>
      </c>
      <c r="C8" s="33">
        <v>0.33705408811501764</v>
      </c>
      <c r="D8" s="5">
        <v>0.31661336248195082</v>
      </c>
      <c r="E8" s="33">
        <v>0.29336727731176598</v>
      </c>
      <c r="F8" s="5">
        <v>0.26030456938180124</v>
      </c>
      <c r="G8" s="33">
        <v>0.22678617312350607</v>
      </c>
      <c r="H8" s="5">
        <v>0.1331429151382465</v>
      </c>
      <c r="I8" s="33">
        <v>0.31376145350000001</v>
      </c>
    </row>
    <row r="9" spans="2:9">
      <c r="B9" s="29" t="s">
        <v>44</v>
      </c>
      <c r="C9" s="55">
        <f>SUM(C7:C8)</f>
        <v>1</v>
      </c>
      <c r="D9" s="56">
        <f t="shared" ref="D9:H9" si="0">SUM(D7:D8)</f>
        <v>1</v>
      </c>
      <c r="E9" s="55">
        <f t="shared" si="0"/>
        <v>1</v>
      </c>
      <c r="F9" s="56">
        <f t="shared" si="0"/>
        <v>1</v>
      </c>
      <c r="G9" s="55">
        <f t="shared" si="0"/>
        <v>1</v>
      </c>
      <c r="H9" s="56">
        <f t="shared" si="0"/>
        <v>1</v>
      </c>
      <c r="I9" s="55">
        <f>SUM(I7:I8)</f>
        <v>1</v>
      </c>
    </row>
    <row r="10" spans="2:9">
      <c r="B10" s="1" t="s">
        <v>39</v>
      </c>
      <c r="C10" s="4"/>
      <c r="D10" s="4"/>
      <c r="E10" s="4"/>
      <c r="F10" s="4"/>
      <c r="G10" s="4"/>
      <c r="H10" s="4"/>
    </row>
    <row r="11" spans="2:9">
      <c r="C11" s="2"/>
    </row>
    <row r="12" spans="2:9">
      <c r="B12" s="3" t="s">
        <v>18</v>
      </c>
    </row>
    <row r="13" spans="2:9">
      <c r="B13" s="3" t="s">
        <v>17</v>
      </c>
    </row>
    <row r="15" spans="2:9">
      <c r="B15" s="3" t="s">
        <v>38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45"/>
  <sheetViews>
    <sheetView topLeftCell="A10" workbookViewId="0">
      <selection activeCell="A10" sqref="A10"/>
    </sheetView>
  </sheetViews>
  <sheetFormatPr defaultColWidth="8.81640625" defaultRowHeight="14.5"/>
  <cols>
    <col min="1" max="1" width="8.81640625" style="1"/>
    <col min="2" max="2" width="18.7265625" style="1" customWidth="1"/>
    <col min="3" max="8" width="11.36328125" style="1" customWidth="1"/>
    <col min="9" max="16384" width="8.81640625" style="1"/>
  </cols>
  <sheetData>
    <row r="2" spans="2:8">
      <c r="B2" s="75" t="s">
        <v>43</v>
      </c>
      <c r="C2" s="75"/>
      <c r="D2" s="75"/>
      <c r="E2" s="75"/>
      <c r="F2" s="75"/>
      <c r="G2" s="75"/>
      <c r="H2" s="75"/>
    </row>
    <row r="4" spans="2:8">
      <c r="B4" s="3" t="s">
        <v>46</v>
      </c>
    </row>
    <row r="6" spans="2:8">
      <c r="B6" s="64" t="s">
        <v>22</v>
      </c>
      <c r="C6" s="26">
        <v>2018</v>
      </c>
      <c r="D6" s="25">
        <v>2019</v>
      </c>
      <c r="E6" s="26">
        <v>2020</v>
      </c>
      <c r="F6" s="25">
        <v>2021</v>
      </c>
      <c r="G6" s="26">
        <v>2022</v>
      </c>
      <c r="H6" s="65">
        <v>2023</v>
      </c>
    </row>
    <row r="7" spans="2:8">
      <c r="B7" s="64" t="s">
        <v>23</v>
      </c>
      <c r="C7" s="62">
        <v>30510</v>
      </c>
      <c r="D7" s="60">
        <v>32600</v>
      </c>
      <c r="E7" s="62">
        <v>29318</v>
      </c>
      <c r="F7" s="60">
        <v>34428</v>
      </c>
      <c r="G7" s="62">
        <v>34502</v>
      </c>
      <c r="H7" s="61">
        <v>45660</v>
      </c>
    </row>
    <row r="8" spans="2:8">
      <c r="B8" s="27" t="s">
        <v>24</v>
      </c>
      <c r="C8" s="63">
        <v>30567</v>
      </c>
      <c r="D8" s="58">
        <v>31000</v>
      </c>
      <c r="E8" s="63">
        <v>27684</v>
      </c>
      <c r="F8" s="58">
        <v>31028</v>
      </c>
      <c r="G8" s="63">
        <v>22082</v>
      </c>
      <c r="H8" s="59">
        <v>25320</v>
      </c>
    </row>
    <row r="9" spans="2:8">
      <c r="B9" s="28" t="s">
        <v>25</v>
      </c>
      <c r="C9" s="34">
        <f>(C8-C7)/C7</f>
        <v>1.8682399213372665E-3</v>
      </c>
      <c r="D9" s="7">
        <f t="shared" ref="D9:H9" si="0">(D8-D7)/D7</f>
        <v>-4.9079754601226995E-2</v>
      </c>
      <c r="E9" s="34">
        <f t="shared" si="0"/>
        <v>-5.5733678968551741E-2</v>
      </c>
      <c r="F9" s="7">
        <f t="shared" si="0"/>
        <v>-9.8756825839433016E-2</v>
      </c>
      <c r="G9" s="34">
        <f t="shared" si="0"/>
        <v>-0.35997913164454237</v>
      </c>
      <c r="H9" s="13">
        <f t="shared" si="0"/>
        <v>-0.44546649145860712</v>
      </c>
    </row>
    <row r="11" spans="2:8">
      <c r="B11" s="3" t="s">
        <v>18</v>
      </c>
    </row>
    <row r="12" spans="2:8">
      <c r="B12" s="3" t="s">
        <v>17</v>
      </c>
    </row>
    <row r="14" spans="2:8">
      <c r="B14" s="3" t="s">
        <v>55</v>
      </c>
    </row>
    <row r="35" spans="2:8">
      <c r="B35" s="3" t="s">
        <v>45</v>
      </c>
    </row>
    <row r="37" spans="2:8">
      <c r="B37" s="29" t="s">
        <v>26</v>
      </c>
      <c r="C37" s="24">
        <v>2018</v>
      </c>
      <c r="D37" s="57">
        <v>2019</v>
      </c>
      <c r="E37" s="24">
        <v>2020</v>
      </c>
      <c r="F37" s="57">
        <v>2021</v>
      </c>
      <c r="G37" s="24">
        <v>2022</v>
      </c>
      <c r="H37" s="68">
        <v>2023</v>
      </c>
    </row>
    <row r="38" spans="2:8">
      <c r="B38" s="27" t="s">
        <v>23</v>
      </c>
      <c r="C38" s="63">
        <v>55178</v>
      </c>
      <c r="D38" s="58">
        <v>56908</v>
      </c>
      <c r="E38" s="63">
        <v>51321</v>
      </c>
      <c r="F38" s="58">
        <v>57604</v>
      </c>
      <c r="G38" s="63">
        <v>62766</v>
      </c>
      <c r="H38" s="59">
        <v>72248</v>
      </c>
    </row>
    <row r="39" spans="2:8">
      <c r="B39" s="27" t="s">
        <v>24</v>
      </c>
      <c r="C39" s="63">
        <v>52934</v>
      </c>
      <c r="D39" s="58">
        <v>54038</v>
      </c>
      <c r="E39" s="63">
        <v>60653</v>
      </c>
      <c r="F39" s="58">
        <v>79394</v>
      </c>
      <c r="G39" s="63">
        <v>64565</v>
      </c>
      <c r="H39" s="59">
        <v>91826</v>
      </c>
    </row>
    <row r="40" spans="2:8">
      <c r="B40" s="28" t="s">
        <v>25</v>
      </c>
      <c r="C40" s="34">
        <f>(C39-C38)/C38</f>
        <v>-4.0668382326289464E-2</v>
      </c>
      <c r="D40" s="7">
        <f t="shared" ref="D40" si="1">(D39-D38)/D38</f>
        <v>-5.0432276657060522E-2</v>
      </c>
      <c r="E40" s="34">
        <f t="shared" ref="E40" si="2">(E39-E38)/E38</f>
        <v>0.18183589563726349</v>
      </c>
      <c r="F40" s="7">
        <f t="shared" ref="F40" si="3">(F39-F38)/F38</f>
        <v>0.37827234219845846</v>
      </c>
      <c r="G40" s="34">
        <f t="shared" ref="G40:H40" si="4">(G39-G38)/G38</f>
        <v>2.8662014466430869E-2</v>
      </c>
      <c r="H40" s="13">
        <f t="shared" si="4"/>
        <v>0.27098327981397408</v>
      </c>
    </row>
    <row r="42" spans="2:8">
      <c r="B42" s="3" t="s">
        <v>18</v>
      </c>
    </row>
    <row r="43" spans="2:8">
      <c r="B43" s="3" t="s">
        <v>17</v>
      </c>
    </row>
    <row r="45" spans="2:8">
      <c r="B45" s="3" t="s">
        <v>54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5"/>
  <sheetViews>
    <sheetView zoomScaleNormal="100" workbookViewId="0"/>
  </sheetViews>
  <sheetFormatPr defaultColWidth="8.81640625" defaultRowHeight="14.5"/>
  <cols>
    <col min="1" max="1" width="8.81640625" style="1"/>
    <col min="2" max="2" width="29.08984375" style="1" customWidth="1"/>
    <col min="3" max="8" width="9" style="1" customWidth="1"/>
    <col min="9" max="9" width="8.81640625" style="1"/>
    <col min="10" max="10" width="27.6328125" style="1" customWidth="1"/>
    <col min="11" max="16" width="9" style="1" customWidth="1"/>
    <col min="17" max="16384" width="8.81640625" style="1"/>
  </cols>
  <sheetData>
    <row r="2" spans="2:16">
      <c r="B2" s="75" t="s">
        <v>43</v>
      </c>
      <c r="C2" s="75"/>
      <c r="D2" s="75"/>
      <c r="E2" s="75"/>
      <c r="F2" s="75"/>
      <c r="G2" s="75"/>
      <c r="H2" s="75"/>
    </row>
    <row r="4" spans="2:16">
      <c r="B4" s="3" t="s">
        <v>41</v>
      </c>
      <c r="J4" s="3" t="s">
        <v>42</v>
      </c>
    </row>
    <row r="6" spans="2:16" s="15" customFormat="1" ht="43.5">
      <c r="B6" s="44" t="s">
        <v>29</v>
      </c>
      <c r="C6" s="45">
        <v>2018</v>
      </c>
      <c r="D6" s="46">
        <v>2019</v>
      </c>
      <c r="E6" s="45">
        <v>2020</v>
      </c>
      <c r="F6" s="46">
        <v>2021</v>
      </c>
      <c r="G6" s="45">
        <v>2022</v>
      </c>
      <c r="H6" s="47">
        <v>2023</v>
      </c>
      <c r="J6" s="44" t="s">
        <v>40</v>
      </c>
      <c r="K6" s="45">
        <v>2018</v>
      </c>
      <c r="L6" s="46">
        <v>2019</v>
      </c>
      <c r="M6" s="45">
        <v>2020</v>
      </c>
      <c r="N6" s="46">
        <v>2021</v>
      </c>
      <c r="O6" s="45">
        <v>2022</v>
      </c>
      <c r="P6" s="47">
        <v>2023</v>
      </c>
    </row>
    <row r="7" spans="2:16">
      <c r="B7" s="27" t="s">
        <v>27</v>
      </c>
      <c r="C7" s="33">
        <v>0.97389201647334411</v>
      </c>
      <c r="D7" s="5">
        <v>0.93713682963840261</v>
      </c>
      <c r="E7" s="33">
        <v>0.98176512291230444</v>
      </c>
      <c r="F7" s="5">
        <v>0.90833060432778301</v>
      </c>
      <c r="G7" s="33">
        <v>0.98621544180283438</v>
      </c>
      <c r="H7" s="11">
        <v>0.96362685949513205</v>
      </c>
      <c r="J7" s="27" t="s">
        <v>27</v>
      </c>
      <c r="K7" s="33">
        <v>0.93428540360288526</v>
      </c>
      <c r="L7" s="5">
        <v>0.88987488578055807</v>
      </c>
      <c r="M7" s="33">
        <v>1.1602852633424914</v>
      </c>
      <c r="N7" s="5">
        <v>1.2519269495173946</v>
      </c>
      <c r="O7" s="33">
        <v>1.0144823630628046</v>
      </c>
      <c r="P7" s="11">
        <v>1.2247536263979626</v>
      </c>
    </row>
    <row r="8" spans="2:16">
      <c r="B8" s="27" t="s">
        <v>28</v>
      </c>
      <c r="C8" s="33">
        <v>0.85746066018909284</v>
      </c>
      <c r="D8" s="5">
        <v>0.7568387096774194</v>
      </c>
      <c r="E8" s="33">
        <v>0.89300679092616675</v>
      </c>
      <c r="F8" s="5">
        <v>0.81790640711615314</v>
      </c>
      <c r="G8" s="33">
        <v>0.84575672493433562</v>
      </c>
      <c r="H8" s="11">
        <v>0.53676935229067935</v>
      </c>
      <c r="J8" s="27" t="s">
        <v>28</v>
      </c>
      <c r="K8" s="33">
        <v>0.85906260242543431</v>
      </c>
      <c r="L8" s="5">
        <v>0.71969325153374231</v>
      </c>
      <c r="M8" s="33">
        <v>0.84323623712395113</v>
      </c>
      <c r="N8" s="5">
        <v>0.73713256651562686</v>
      </c>
      <c r="O8" s="33">
        <v>0.54130195350994148</v>
      </c>
      <c r="P8" s="11">
        <v>0.29765659220324137</v>
      </c>
    </row>
    <row r="9" spans="2:16">
      <c r="B9" s="28" t="s">
        <v>44</v>
      </c>
      <c r="C9" s="34">
        <v>0.93127028418821334</v>
      </c>
      <c r="D9" s="7">
        <v>0.8714104282791223</v>
      </c>
      <c r="E9" s="34">
        <v>0.95394908135888701</v>
      </c>
      <c r="F9" s="7">
        <v>0.88292188150911954</v>
      </c>
      <c r="G9" s="34">
        <v>0.95041951827530091</v>
      </c>
      <c r="H9" s="13">
        <v>0.87136564628753865</v>
      </c>
      <c r="J9" s="28" t="s">
        <v>44</v>
      </c>
      <c r="K9" s="34">
        <v>0.90750163383437588</v>
      </c>
      <c r="L9" s="7">
        <v>0.82789247888456896</v>
      </c>
      <c r="M9" s="34">
        <v>1.0450154391795534</v>
      </c>
      <c r="N9" s="7">
        <v>1.0593489221140473</v>
      </c>
      <c r="O9" s="34">
        <v>0.84664021055228855</v>
      </c>
      <c r="P9" s="13">
        <v>0.86573430131967299</v>
      </c>
    </row>
    <row r="11" spans="2:16">
      <c r="B11" s="3" t="s">
        <v>18</v>
      </c>
      <c r="J11" s="3" t="s">
        <v>18</v>
      </c>
    </row>
    <row r="12" spans="2:16">
      <c r="B12" s="3" t="s">
        <v>17</v>
      </c>
      <c r="J12" s="3" t="s">
        <v>17</v>
      </c>
    </row>
    <row r="14" spans="2:16">
      <c r="B14" s="3" t="s">
        <v>30</v>
      </c>
      <c r="J14" s="3" t="s">
        <v>34</v>
      </c>
    </row>
    <row r="35" spans="2:2">
      <c r="B35" s="3"/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81"/>
  <sheetViews>
    <sheetView tabSelected="1" topLeftCell="A26" workbookViewId="0">
      <selection activeCell="L46" sqref="L46"/>
    </sheetView>
  </sheetViews>
  <sheetFormatPr defaultColWidth="8.81640625" defaultRowHeight="14.5"/>
  <cols>
    <col min="1" max="1" width="8.81640625" style="1"/>
    <col min="2" max="2" width="13" style="1" customWidth="1"/>
    <col min="3" max="16384" width="8.81640625" style="1"/>
  </cols>
  <sheetData>
    <row r="2" spans="2:14">
      <c r="B2" s="75" t="s">
        <v>43</v>
      </c>
      <c r="C2" s="75"/>
      <c r="D2" s="75"/>
      <c r="E2" s="75"/>
      <c r="F2" s="75"/>
      <c r="G2" s="75"/>
      <c r="H2" s="75"/>
    </row>
    <row r="4" spans="2:14">
      <c r="B4" s="3" t="s">
        <v>48</v>
      </c>
    </row>
    <row r="6" spans="2:14" s="72" customFormat="1">
      <c r="B6" s="52" t="s">
        <v>47</v>
      </c>
      <c r="C6" s="41" t="s">
        <v>0</v>
      </c>
      <c r="D6" s="53" t="s">
        <v>1</v>
      </c>
      <c r="E6" s="41" t="s">
        <v>2</v>
      </c>
      <c r="F6" s="53" t="s">
        <v>3</v>
      </c>
      <c r="G6" s="41" t="s">
        <v>4</v>
      </c>
      <c r="H6" s="53" t="s">
        <v>5</v>
      </c>
      <c r="I6" s="41" t="s">
        <v>6</v>
      </c>
      <c r="J6" s="53" t="s">
        <v>7</v>
      </c>
      <c r="K6" s="41" t="s">
        <v>8</v>
      </c>
      <c r="L6" s="53" t="s">
        <v>9</v>
      </c>
      <c r="M6" s="41" t="s">
        <v>10</v>
      </c>
      <c r="N6" s="54" t="s">
        <v>11</v>
      </c>
    </row>
    <row r="7" spans="2:14">
      <c r="B7" s="73">
        <v>2018</v>
      </c>
      <c r="C7" s="22">
        <v>0</v>
      </c>
      <c r="D7" s="2">
        <v>1490</v>
      </c>
      <c r="E7" s="22">
        <v>3372</v>
      </c>
      <c r="F7" s="2">
        <v>6764</v>
      </c>
      <c r="G7" s="22">
        <v>5315</v>
      </c>
      <c r="H7" s="2">
        <v>1935</v>
      </c>
      <c r="I7" s="22">
        <v>3413</v>
      </c>
      <c r="J7" s="2">
        <v>1590</v>
      </c>
      <c r="K7" s="22">
        <v>2942</v>
      </c>
      <c r="L7" s="2">
        <v>3821</v>
      </c>
      <c r="M7" s="22">
        <v>4655</v>
      </c>
      <c r="N7" s="14">
        <v>16255</v>
      </c>
    </row>
    <row r="8" spans="2:14">
      <c r="B8" s="73">
        <v>2019</v>
      </c>
      <c r="C8" s="22">
        <v>2583</v>
      </c>
      <c r="D8" s="2">
        <v>654</v>
      </c>
      <c r="E8" s="22">
        <v>2790</v>
      </c>
      <c r="F8" s="2">
        <v>5222</v>
      </c>
      <c r="G8" s="22">
        <v>4700</v>
      </c>
      <c r="H8" s="2">
        <v>5175</v>
      </c>
      <c r="I8" s="22">
        <v>2993</v>
      </c>
      <c r="J8" s="2">
        <v>2734</v>
      </c>
      <c r="K8" s="22">
        <v>2360</v>
      </c>
      <c r="L8" s="2">
        <v>3618</v>
      </c>
      <c r="M8" s="22">
        <v>4237</v>
      </c>
      <c r="N8" s="14">
        <v>13575</v>
      </c>
    </row>
    <row r="9" spans="2:14">
      <c r="B9" s="73">
        <v>2020</v>
      </c>
      <c r="C9" s="22">
        <v>-0.71</v>
      </c>
      <c r="D9" s="2">
        <v>646.48</v>
      </c>
      <c r="E9" s="22">
        <v>7392.1899999999987</v>
      </c>
      <c r="F9" s="2">
        <v>2402.2700000000004</v>
      </c>
      <c r="G9" s="22">
        <v>3398.6400000000012</v>
      </c>
      <c r="H9" s="2">
        <v>4301.3299999999963</v>
      </c>
      <c r="I9" s="22">
        <v>5595.9000000000015</v>
      </c>
      <c r="J9" s="2">
        <v>3679.010000000002</v>
      </c>
      <c r="K9" s="22">
        <v>3941.2999999999993</v>
      </c>
      <c r="L9" s="2">
        <v>5458.16</v>
      </c>
      <c r="M9" s="22">
        <v>5294.989999999998</v>
      </c>
      <c r="N9" s="14">
        <v>17437.150000000009</v>
      </c>
    </row>
    <row r="10" spans="2:14">
      <c r="B10" s="73">
        <v>2021</v>
      </c>
      <c r="C10" s="22">
        <v>-0.19</v>
      </c>
      <c r="D10" s="2">
        <v>2756.13</v>
      </c>
      <c r="E10" s="22">
        <v>4901.5499999999993</v>
      </c>
      <c r="F10" s="2">
        <v>5718.57</v>
      </c>
      <c r="G10" s="22">
        <v>5481.2700000000023</v>
      </c>
      <c r="H10" s="2">
        <v>5260.93</v>
      </c>
      <c r="I10" s="22">
        <v>2821.9700000000012</v>
      </c>
      <c r="J10" s="2">
        <v>2500.6599999999962</v>
      </c>
      <c r="K10" s="22">
        <v>4549.3100000000049</v>
      </c>
      <c r="L10" s="2">
        <v>3615.609999999986</v>
      </c>
      <c r="M10" s="22">
        <v>2905.9800000000105</v>
      </c>
      <c r="N10" s="14">
        <v>31604.35</v>
      </c>
    </row>
    <row r="11" spans="2:14">
      <c r="B11" s="73">
        <v>2022</v>
      </c>
      <c r="C11" s="22">
        <v>0</v>
      </c>
      <c r="D11" s="2">
        <v>174.6</v>
      </c>
      <c r="E11" s="22">
        <v>2478.5200000000004</v>
      </c>
      <c r="F11" s="2">
        <v>2968.1600000000003</v>
      </c>
      <c r="G11" s="22">
        <v>2591.6500000000015</v>
      </c>
      <c r="H11" s="2">
        <v>3728.8399999999983</v>
      </c>
      <c r="I11" s="22">
        <v>6073.4199999999983</v>
      </c>
      <c r="J11" s="2">
        <v>2274.9600000000028</v>
      </c>
      <c r="K11" s="22">
        <v>4841.880000000001</v>
      </c>
      <c r="L11" s="2">
        <v>2985.0499999999956</v>
      </c>
      <c r="M11" s="22">
        <v>4810.5100000000057</v>
      </c>
      <c r="N11" s="14">
        <v>30747.279999999999</v>
      </c>
    </row>
    <row r="12" spans="2:14">
      <c r="B12" s="74">
        <v>2023</v>
      </c>
      <c r="C12" s="23">
        <v>0.39</v>
      </c>
      <c r="D12" s="6">
        <v>285.65000000000003</v>
      </c>
      <c r="E12" s="23">
        <v>9277.99</v>
      </c>
      <c r="F12" s="6">
        <v>3501.1800000000003</v>
      </c>
      <c r="G12" s="23">
        <v>4376.8499999999967</v>
      </c>
      <c r="H12" s="6">
        <v>4958.0800000000017</v>
      </c>
      <c r="I12" s="23">
        <v>4158.2799999999988</v>
      </c>
      <c r="J12" s="6">
        <v>3148.4400000000023</v>
      </c>
      <c r="K12" s="23">
        <v>3317.7200000000012</v>
      </c>
      <c r="L12" s="6">
        <v>6709.82</v>
      </c>
      <c r="M12" s="23">
        <v>17684.869999999995</v>
      </c>
      <c r="N12" s="16">
        <v>31066.970000000008</v>
      </c>
    </row>
    <row r="14" spans="2:14">
      <c r="B14" s="3" t="s">
        <v>18</v>
      </c>
    </row>
    <row r="15" spans="2:14">
      <c r="B15" s="3" t="s">
        <v>17</v>
      </c>
    </row>
    <row r="17" spans="2:2">
      <c r="B17" s="3" t="s">
        <v>49</v>
      </c>
    </row>
    <row r="36" spans="2:14">
      <c r="B36" s="3" t="s">
        <v>50</v>
      </c>
    </row>
    <row r="38" spans="2:14">
      <c r="B38" s="52" t="s">
        <v>47</v>
      </c>
      <c r="C38" s="52" t="s">
        <v>0</v>
      </c>
      <c r="D38" s="41" t="s">
        <v>1</v>
      </c>
      <c r="E38" s="53" t="s">
        <v>2</v>
      </c>
      <c r="F38" s="41" t="s">
        <v>3</v>
      </c>
      <c r="G38" s="53" t="s">
        <v>4</v>
      </c>
      <c r="H38" s="41" t="s">
        <v>5</v>
      </c>
      <c r="I38" s="53" t="s">
        <v>6</v>
      </c>
      <c r="J38" s="41" t="s">
        <v>7</v>
      </c>
      <c r="K38" s="53" t="s">
        <v>8</v>
      </c>
      <c r="L38" s="41" t="s">
        <v>9</v>
      </c>
      <c r="M38" s="53" t="s">
        <v>10</v>
      </c>
      <c r="N38" s="41" t="s">
        <v>11</v>
      </c>
    </row>
    <row r="39" spans="2:14">
      <c r="B39" s="73">
        <v>2018</v>
      </c>
      <c r="C39" s="8">
        <v>3554</v>
      </c>
      <c r="D39" s="20">
        <v>1355</v>
      </c>
      <c r="E39" s="9">
        <v>622</v>
      </c>
      <c r="F39" s="20">
        <v>976</v>
      </c>
      <c r="G39" s="9">
        <v>3330</v>
      </c>
      <c r="H39" s="20">
        <v>1455</v>
      </c>
      <c r="I39" s="9">
        <v>1615</v>
      </c>
      <c r="J39" s="20">
        <v>2426</v>
      </c>
      <c r="K39" s="9">
        <v>1934</v>
      </c>
      <c r="L39" s="20">
        <v>1525</v>
      </c>
      <c r="M39" s="9">
        <v>2830</v>
      </c>
      <c r="N39" s="20">
        <v>4588</v>
      </c>
    </row>
    <row r="40" spans="2:14">
      <c r="B40" s="73">
        <v>2019</v>
      </c>
      <c r="C40" s="10">
        <v>886</v>
      </c>
      <c r="D40" s="67">
        <v>1616</v>
      </c>
      <c r="E40" s="1">
        <v>649</v>
      </c>
      <c r="F40" s="67">
        <v>1702</v>
      </c>
      <c r="G40" s="1">
        <v>1096</v>
      </c>
      <c r="H40" s="67">
        <v>1960</v>
      </c>
      <c r="I40" s="1">
        <v>1875</v>
      </c>
      <c r="J40" s="67">
        <v>1061</v>
      </c>
      <c r="K40" s="1">
        <v>2093</v>
      </c>
      <c r="L40" s="67">
        <v>1699</v>
      </c>
      <c r="M40" s="1">
        <v>3559</v>
      </c>
      <c r="N40" s="67">
        <v>5266</v>
      </c>
    </row>
    <row r="41" spans="2:14">
      <c r="B41" s="73">
        <v>2020</v>
      </c>
      <c r="C41" s="10">
        <v>567.61</v>
      </c>
      <c r="D41" s="67">
        <v>1333.4899999999998</v>
      </c>
      <c r="E41" s="1">
        <v>1353.52</v>
      </c>
      <c r="F41" s="67">
        <v>2724.99</v>
      </c>
      <c r="G41" s="1">
        <v>903</v>
      </c>
      <c r="H41" s="67">
        <v>2870.670000000001</v>
      </c>
      <c r="I41" s="1">
        <v>1929.5</v>
      </c>
      <c r="J41" s="67">
        <v>1995.619999999999</v>
      </c>
      <c r="K41" s="1">
        <v>3229.2899999999991</v>
      </c>
      <c r="L41" s="67">
        <v>2654</v>
      </c>
      <c r="M41" s="1">
        <v>1336.7400000000016</v>
      </c>
      <c r="N41" s="67">
        <v>3823.119999999999</v>
      </c>
    </row>
    <row r="42" spans="2:14">
      <c r="B42" s="73">
        <v>2021</v>
      </c>
      <c r="C42" s="10">
        <v>1975.15</v>
      </c>
      <c r="D42" s="67">
        <v>982.61000000000013</v>
      </c>
      <c r="E42" s="1">
        <v>2704.45</v>
      </c>
      <c r="F42" s="67">
        <v>1490.0199999999995</v>
      </c>
      <c r="G42" s="1">
        <v>1216.0300000000007</v>
      </c>
      <c r="H42" s="67">
        <v>3017.16</v>
      </c>
      <c r="I42" s="1">
        <v>1201.08</v>
      </c>
      <c r="J42" s="67">
        <v>2390.6900000000005</v>
      </c>
      <c r="K42" s="1">
        <v>2449.9799999999977</v>
      </c>
      <c r="L42" s="67">
        <v>2690.7700000000004</v>
      </c>
      <c r="M42" s="1">
        <v>1784.130000000001</v>
      </c>
      <c r="N42" s="67">
        <v>3476.16</v>
      </c>
    </row>
    <row r="43" spans="2:14">
      <c r="B43" s="73">
        <v>2022</v>
      </c>
      <c r="C43" s="10">
        <v>702.68</v>
      </c>
      <c r="D43" s="67">
        <v>692.23000000000013</v>
      </c>
      <c r="E43" s="1">
        <v>2647.59</v>
      </c>
      <c r="F43" s="67">
        <v>1047.54</v>
      </c>
      <c r="G43" s="1">
        <v>1899.3900000000003</v>
      </c>
      <c r="H43" s="67">
        <v>1190.5099999999993</v>
      </c>
      <c r="I43" s="1">
        <v>1321.7600000000011</v>
      </c>
      <c r="J43" s="67">
        <v>840.3799999999992</v>
      </c>
      <c r="K43" s="1">
        <v>1279.7100000000009</v>
      </c>
      <c r="L43" s="67">
        <v>1391.5899999999983</v>
      </c>
      <c r="M43" s="1">
        <v>1334.130000000001</v>
      </c>
      <c r="N43" s="67">
        <v>4328.5399999999991</v>
      </c>
    </row>
    <row r="44" spans="2:14">
      <c r="B44" s="74">
        <v>2023</v>
      </c>
      <c r="C44" s="12">
        <v>648.91</v>
      </c>
      <c r="D44" s="71">
        <v>351.68000000000006</v>
      </c>
      <c r="E44" s="69">
        <v>1278.31</v>
      </c>
      <c r="F44" s="71">
        <v>704.79</v>
      </c>
      <c r="G44" s="69">
        <v>678.38999999999987</v>
      </c>
      <c r="H44" s="71">
        <v>967.44999999999982</v>
      </c>
      <c r="I44" s="69">
        <v>1152.6999999999998</v>
      </c>
      <c r="J44" s="71">
        <v>1646.3200000000006</v>
      </c>
      <c r="K44" s="69">
        <v>489.39999999999964</v>
      </c>
      <c r="L44" s="71">
        <v>1222.4100000000008</v>
      </c>
      <c r="M44" s="69">
        <v>681.1299999999992</v>
      </c>
      <c r="N44" s="71">
        <v>3769.3500000000004</v>
      </c>
    </row>
    <row r="46" spans="2:14">
      <c r="B46" s="3" t="s">
        <v>18</v>
      </c>
    </row>
    <row r="47" spans="2:14">
      <c r="B47" s="3" t="s">
        <v>17</v>
      </c>
    </row>
    <row r="49" spans="2:2">
      <c r="B49" s="3" t="s">
        <v>51</v>
      </c>
    </row>
    <row r="68" spans="2:14">
      <c r="B68" s="3" t="s">
        <v>52</v>
      </c>
    </row>
    <row r="70" spans="2:14">
      <c r="B70" s="52" t="s">
        <v>47</v>
      </c>
      <c r="C70" s="52" t="s">
        <v>0</v>
      </c>
      <c r="D70" s="41" t="s">
        <v>1</v>
      </c>
      <c r="E70" s="53" t="s">
        <v>2</v>
      </c>
      <c r="F70" s="41" t="s">
        <v>3</v>
      </c>
      <c r="G70" s="53" t="s">
        <v>4</v>
      </c>
      <c r="H70" s="41" t="s">
        <v>5</v>
      </c>
      <c r="I70" s="53" t="s">
        <v>6</v>
      </c>
      <c r="J70" s="41" t="s">
        <v>7</v>
      </c>
      <c r="K70" s="53" t="s">
        <v>8</v>
      </c>
      <c r="L70" s="41" t="s">
        <v>9</v>
      </c>
      <c r="M70" s="53" t="s">
        <v>10</v>
      </c>
      <c r="N70" s="41" t="s">
        <v>11</v>
      </c>
    </row>
    <row r="71" spans="2:14">
      <c r="B71" s="73">
        <v>2018</v>
      </c>
      <c r="C71" s="67">
        <v>3554</v>
      </c>
      <c r="D71" s="1">
        <v>2845</v>
      </c>
      <c r="E71" s="67">
        <v>3994</v>
      </c>
      <c r="F71" s="1">
        <v>7740</v>
      </c>
      <c r="G71" s="67">
        <v>8645</v>
      </c>
      <c r="H71" s="1">
        <v>3390</v>
      </c>
      <c r="I71" s="67">
        <v>5028</v>
      </c>
      <c r="J71" s="1">
        <v>4016</v>
      </c>
      <c r="K71" s="67">
        <v>4876</v>
      </c>
      <c r="L71" s="1">
        <v>5346</v>
      </c>
      <c r="M71" s="67">
        <v>7485</v>
      </c>
      <c r="N71" s="66">
        <v>20843</v>
      </c>
    </row>
    <row r="72" spans="2:14">
      <c r="B72" s="73">
        <v>2019</v>
      </c>
      <c r="C72" s="67">
        <v>3469</v>
      </c>
      <c r="D72" s="1">
        <v>2270</v>
      </c>
      <c r="E72" s="67">
        <v>3439</v>
      </c>
      <c r="F72" s="1">
        <v>6924</v>
      </c>
      <c r="G72" s="67">
        <v>5796</v>
      </c>
      <c r="H72" s="1">
        <v>7135</v>
      </c>
      <c r="I72" s="67">
        <v>4868</v>
      </c>
      <c r="J72" s="1">
        <v>3795</v>
      </c>
      <c r="K72" s="67">
        <v>4453</v>
      </c>
      <c r="L72" s="1">
        <v>5317</v>
      </c>
      <c r="M72" s="67">
        <v>7796</v>
      </c>
      <c r="N72" s="66">
        <v>18841</v>
      </c>
    </row>
    <row r="73" spans="2:14">
      <c r="B73" s="73">
        <v>2020</v>
      </c>
      <c r="C73" s="67">
        <v>566.9</v>
      </c>
      <c r="D73" s="1">
        <v>1979.9699999999998</v>
      </c>
      <c r="E73" s="67">
        <v>8745.7099999999991</v>
      </c>
      <c r="F73" s="1">
        <v>5127.26</v>
      </c>
      <c r="G73" s="67">
        <v>4301.6400000000012</v>
      </c>
      <c r="H73" s="1">
        <v>7171.9999999999973</v>
      </c>
      <c r="I73" s="67">
        <v>7525.4000000000015</v>
      </c>
      <c r="J73" s="1">
        <v>5674.630000000001</v>
      </c>
      <c r="K73" s="67">
        <v>7170.5899999999983</v>
      </c>
      <c r="L73" s="1">
        <v>8112.16</v>
      </c>
      <c r="M73" s="67">
        <v>6631.73</v>
      </c>
      <c r="N73" s="66">
        <v>21260.270000000008</v>
      </c>
    </row>
    <row r="74" spans="2:14">
      <c r="B74" s="73">
        <v>2021</v>
      </c>
      <c r="C74" s="67">
        <v>1974.96</v>
      </c>
      <c r="D74" s="1">
        <v>3738.7400000000002</v>
      </c>
      <c r="E74" s="67">
        <v>7605.9999999999991</v>
      </c>
      <c r="F74" s="1">
        <v>7208.5899999999992</v>
      </c>
      <c r="G74" s="67">
        <v>6697.3000000000029</v>
      </c>
      <c r="H74" s="1">
        <v>8278.09</v>
      </c>
      <c r="I74" s="67">
        <v>4023.0500000000011</v>
      </c>
      <c r="J74" s="1">
        <v>4891.3499999999967</v>
      </c>
      <c r="K74" s="67">
        <v>6999.2900000000027</v>
      </c>
      <c r="L74" s="1">
        <v>6306.3799999999865</v>
      </c>
      <c r="M74" s="67">
        <v>4690.1100000000115</v>
      </c>
      <c r="N74" s="66">
        <v>35080.509999999995</v>
      </c>
    </row>
    <row r="75" spans="2:14">
      <c r="B75" s="73">
        <v>2022</v>
      </c>
      <c r="C75" s="67">
        <v>702.68</v>
      </c>
      <c r="D75" s="1">
        <v>866.83000000000015</v>
      </c>
      <c r="E75" s="67">
        <v>5126.1100000000006</v>
      </c>
      <c r="F75" s="1">
        <v>4015.7000000000003</v>
      </c>
      <c r="G75" s="67">
        <v>4491.0400000000018</v>
      </c>
      <c r="H75" s="1">
        <v>4919.3499999999976</v>
      </c>
      <c r="I75" s="67">
        <v>7395.1799999999994</v>
      </c>
      <c r="J75" s="1">
        <v>3115.340000000002</v>
      </c>
      <c r="K75" s="67">
        <v>6121.590000000002</v>
      </c>
      <c r="L75" s="1">
        <v>4376.639999999994</v>
      </c>
      <c r="M75" s="67">
        <v>6144.6400000000067</v>
      </c>
      <c r="N75" s="66">
        <v>35075.82</v>
      </c>
    </row>
    <row r="76" spans="2:14">
      <c r="B76" s="74">
        <v>2023</v>
      </c>
      <c r="C76" s="71">
        <v>649.29999999999995</v>
      </c>
      <c r="D76" s="69">
        <v>637.33000000000015</v>
      </c>
      <c r="E76" s="71">
        <v>10556.3</v>
      </c>
      <c r="F76" s="69">
        <v>4205.97</v>
      </c>
      <c r="G76" s="71">
        <v>5055.2399999999961</v>
      </c>
      <c r="H76" s="69">
        <v>5925.5300000000016</v>
      </c>
      <c r="I76" s="71">
        <v>5310.9799999999987</v>
      </c>
      <c r="J76" s="69">
        <v>4794.7600000000029</v>
      </c>
      <c r="K76" s="71">
        <v>3807.1200000000008</v>
      </c>
      <c r="L76" s="69">
        <v>7932.2300000000005</v>
      </c>
      <c r="M76" s="71">
        <v>18365.999999999993</v>
      </c>
      <c r="N76" s="70">
        <v>34836.320000000007</v>
      </c>
    </row>
    <row r="78" spans="2:14">
      <c r="B78" s="3" t="s">
        <v>18</v>
      </c>
    </row>
    <row r="79" spans="2:14">
      <c r="B79" s="3" t="s">
        <v>17</v>
      </c>
    </row>
    <row r="81" spans="2:2">
      <c r="B81" s="3" t="s">
        <v>53</v>
      </c>
    </row>
  </sheetData>
  <mergeCells count="1">
    <mergeCell ref="B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5</vt:i4>
      </vt:variant>
    </vt:vector>
  </HeadingPairs>
  <TitlesOfParts>
    <vt:vector size="5" baseType="lpstr">
      <vt:lpstr>Investime Fakt</vt:lpstr>
      <vt:lpstr>Pesha</vt:lpstr>
      <vt:lpstr>Shkurtime AN</vt:lpstr>
      <vt:lpstr>Realizim</vt:lpstr>
      <vt:lpstr>Investime Mujore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Pajtim Nikolli</dc:creator>
  <cp:lastModifiedBy>Aranita Brahaj</cp:lastModifiedBy>
  <cp:lastPrinted>2024-03-12T09:09:20Z</cp:lastPrinted>
  <dcterms:created xsi:type="dcterms:W3CDTF">2024-03-09T14:51:18Z</dcterms:created>
  <dcterms:modified xsi:type="dcterms:W3CDTF">2024-03-14T15:51:41Z</dcterms:modified>
</cp:coreProperties>
</file>