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pajt\Downloads\"/>
    </mc:Choice>
  </mc:AlternateContent>
  <xr:revisionPtr revIDLastSave="0" documentId="13_ncr:1_{A59FEB3D-7F7B-4C6E-B555-2DFABCC44EA5}" xr6:coauthVersionLast="47" xr6:coauthVersionMax="47" xr10:uidLastSave="{00000000-0000-0000-0000-000000000000}"/>
  <bookViews>
    <workbookView xWindow="-108" yWindow="-108" windowWidth="23256" windowHeight="13896" activeTab="2" xr2:uid="{00000000-000D-0000-FFFF-FFFF00000000}"/>
  </bookViews>
  <sheets>
    <sheet name="Makro" sheetId="2" r:id="rId1"/>
    <sheet name="Portofol Ministra" sheetId="3" r:id="rId2"/>
    <sheet name="Programe Qeveritar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4" l="1"/>
  <c r="D84" i="4"/>
  <c r="D77" i="4"/>
  <c r="D69" i="4"/>
  <c r="D59" i="4"/>
  <c r="D53" i="4"/>
  <c r="D45" i="4"/>
  <c r="D33" i="4"/>
  <c r="D26" i="4"/>
  <c r="D14" i="4"/>
  <c r="D7" i="4"/>
  <c r="F20" i="2" l="1"/>
  <c r="F19" i="2"/>
  <c r="D18" i="3"/>
  <c r="E15" i="3" l="1"/>
  <c r="E9" i="3"/>
  <c r="E8" i="3"/>
  <c r="E10" i="3"/>
  <c r="E16" i="3"/>
  <c r="E11" i="3"/>
  <c r="E13" i="3"/>
  <c r="E17" i="3"/>
  <c r="E14" i="3"/>
  <c r="E12" i="3"/>
  <c r="E7" i="3"/>
  <c r="E11" i="2"/>
  <c r="E10" i="2"/>
  <c r="D9" i="2"/>
  <c r="E9" i="2" s="1"/>
</calcChain>
</file>

<file path=xl/sharedStrings.xml><?xml version="1.0" encoding="utf-8"?>
<sst xmlns="http://schemas.openxmlformats.org/spreadsheetml/2006/main" count="163" uniqueCount="126">
  <si>
    <t>Nr</t>
  </si>
  <si>
    <t>Institucionet e Tjera Qeveritare</t>
  </si>
  <si>
    <t>Total Institucione Buxhetore</t>
  </si>
  <si>
    <t>Total Buxheti</t>
  </si>
  <si>
    <t>Instituconi</t>
  </si>
  <si>
    <t xml:space="preserve">Anila Denaj - Ministre e Bujqesise dhe Zhvillimit Rural </t>
  </si>
  <si>
    <t>Belinda Balluku - Ministria e Infrastruktures dhe Energjise</t>
  </si>
  <si>
    <t>Ervin Mete - Minister i Financave</t>
  </si>
  <si>
    <t>Ogerta Manastirliu - Ministre e Arsimit, Sportit dhe Rinise</t>
  </si>
  <si>
    <t>Blendi Gonxhja - Minister i Ekonomise, Kultures dhe Inovacionit</t>
  </si>
  <si>
    <t>Albana Koçiu - Ministre e Shendetesise dhe Mbrojtjes Sociale</t>
  </si>
  <si>
    <t>Ulsi Manja - Minister i Drejtesise</t>
  </si>
  <si>
    <t>Igli Hasani - Minister i Evropes dhe Puneve te Jashtme</t>
  </si>
  <si>
    <t>Taulant Balla - Minister i Brendshem</t>
  </si>
  <si>
    <t>Niko Peleshi - Minister i Mbrojtjes</t>
  </si>
  <si>
    <t>Mirela Kumbaro - Ministre e Turizmit dhe Mjedisit</t>
  </si>
  <si>
    <t>Sherbimet e Kujdesit Dytesor</t>
  </si>
  <si>
    <t>Perkujdesi Social</t>
  </si>
  <si>
    <t>Sherbimet e Kujdesit Paresor</t>
  </si>
  <si>
    <t>Sherbimet e Shendetit Publik</t>
  </si>
  <si>
    <t>Rehabilitimi  i te Perndjekurve Politik</t>
  </si>
  <si>
    <t>Planifikimi, Menaxhimi dhe Administrimi</t>
  </si>
  <si>
    <t>Transporti rrugor</t>
  </si>
  <si>
    <t>Furnizimi me Uje dhe Kanalizime</t>
  </si>
  <si>
    <t>Transporti Detar</t>
  </si>
  <si>
    <t>Transporti Hekurudhor</t>
  </si>
  <si>
    <t>Mbeshtetje per Energjine</t>
  </si>
  <si>
    <t>Mbeshtetje per Industrine</t>
  </si>
  <si>
    <t xml:space="preserve">Mbeshtetje per Burimet Natyrore </t>
  </si>
  <si>
    <t xml:space="preserve">Planifikimi Urban </t>
  </si>
  <si>
    <t>Mbështetje për rrjetet e komunikacionit</t>
  </si>
  <si>
    <t>Transporti Ajror</t>
  </si>
  <si>
    <t>Arsimi Baze (perfshire parashkollorin)</t>
  </si>
  <si>
    <t>Arsimi Universitar</t>
  </si>
  <si>
    <t>Arsimi i Mesem (i pergjithshem)</t>
  </si>
  <si>
    <t>Fonde per Shkencen</t>
  </si>
  <si>
    <t xml:space="preserve">Zhvillimi i Sportit </t>
  </si>
  <si>
    <t>Sigurimi Shoqeror</t>
  </si>
  <si>
    <t>Arsimi i  Mesem (profesional)</t>
  </si>
  <si>
    <t xml:space="preserve">Arti dhe Kultura </t>
  </si>
  <si>
    <t>Tregu i Punes</t>
  </si>
  <si>
    <t>Strehimi</t>
  </si>
  <si>
    <t xml:space="preserve">Trashegimia Kulturore dhe Muzete </t>
  </si>
  <si>
    <t>Mbeshtetje per Zhvillim Ekonomik</t>
  </si>
  <si>
    <t>Mbeshtetje per Mbikq. e Tregut, Infrast. e Ciles. dhe Pron. Industr.</t>
  </si>
  <si>
    <t>Inspektimi ne Pune</t>
  </si>
  <si>
    <t>Mbështetje për Inovacion dhe Teknologji</t>
  </si>
  <si>
    <t>Forcat e Luftimit</t>
  </si>
  <si>
    <t>Mbeshtetja e Luftimit</t>
  </si>
  <si>
    <t xml:space="preserve">Emergjencat Civile </t>
  </si>
  <si>
    <t>Mbeshtetje Sociale per Ushtaraket</t>
  </si>
  <si>
    <t>Mbeshtetje per Shendetesine</t>
  </si>
  <si>
    <t>Arsimi Ushtarak</t>
  </si>
  <si>
    <t>Policia e Shtetit</t>
  </si>
  <si>
    <t>Garda e Republikes</t>
  </si>
  <si>
    <t>Sherbimi i Gjendjes Civile</t>
  </si>
  <si>
    <t>Prefekturat dhe Funksionet e Deleguara te Pushtetit Vendor</t>
  </si>
  <si>
    <t>Sistemi i Burgjeve</t>
  </si>
  <si>
    <t>Sherbimi i Kthimit dhe Kompensimit te Pronave</t>
  </si>
  <si>
    <t>Mjekesia Ligjore</t>
  </si>
  <si>
    <t>Sherbimi i Permbarimit Gjyqesor</t>
  </si>
  <si>
    <t>Sherbimi i Proves</t>
  </si>
  <si>
    <t>Ndihma Juridike</t>
  </si>
  <si>
    <t>Publikimet Zyrtare</t>
  </si>
  <si>
    <t>Sherbimet per çeshtjet e biresimeve</t>
  </si>
  <si>
    <t>Zhvillimi Rural duke mbesht. Prodh. Bujq, Blek, Agroind dhe Market.</t>
  </si>
  <si>
    <t>Siguria ushqimore dhe mbrojtja e konsumatorit</t>
  </si>
  <si>
    <t>Menaxhimi i infrastruktures se kullimit dhe ujitjes</t>
  </si>
  <si>
    <t>Keshillimi dhe Informacioni Bujqesor</t>
  </si>
  <si>
    <t>Mbeshtetje per Peshkimin</t>
  </si>
  <si>
    <t>Menaxhimi qendrueshem i tokes bujqesore</t>
  </si>
  <si>
    <t>Menaxhimi i te Ardhurave Doganore</t>
  </si>
  <si>
    <t>Menaxhimi i te Ardhurave Tatimore</t>
  </si>
  <si>
    <t>Ekzekutimi i Pagesave te Ndryshme</t>
  </si>
  <si>
    <t>Menaxhimi i Shpenzimeve Publike</t>
  </si>
  <si>
    <t>Lufta kunder Transaksioneve Financiare Jo-Ligjore</t>
  </si>
  <si>
    <t>Programe per mbrojtjen e Mjedisit</t>
  </si>
  <si>
    <t>Administrimi i Pyjeve</t>
  </si>
  <si>
    <t>Zhvillimi i Turizmit</t>
  </si>
  <si>
    <t>Menaxhimi i Mbetjeve Urbane</t>
  </si>
  <si>
    <t>Mbeshtetje diplomatike jashte shtetit</t>
  </si>
  <si>
    <t>Aktiviteti diplomatik dhe konsullor i MPJ</t>
  </si>
  <si>
    <t>Tabela 1: Buxheti 2024 për Ministritë e Linjës dhe Pesha ndaj Buxhet Total Institucione Buxhetore, AN Nr. 1/2024</t>
  </si>
  <si>
    <t>Grafiku 1: Buxheti 2024 për Ministritë e Linjës dhe Pesha ndaj Buxhet Total Institucione Buxhetore, AN Nr. 1/2024</t>
  </si>
  <si>
    <t>Nr.</t>
  </si>
  <si>
    <t>Komente dhe Analiza: Open Data Albania</t>
  </si>
  <si>
    <t>Burimi: MFE, Buxheti 2024: https://financa.gov.al/buxheti-2024/</t>
  </si>
  <si>
    <t>Grafiku 2: Portofole Ministrore vs Institucione Tjera të Pavarura, Buxheti 2024 Plan Fillestar dhe AN Nr. 1/2024</t>
  </si>
  <si>
    <t>Tabela 2: Portofole Ministrore vs Institucione Tjera të Pavarura, Buxheti 2024 Plan Fillestar dhe AN Nr. 1/2024</t>
  </si>
  <si>
    <t>Portofol Ministra</t>
  </si>
  <si>
    <t>Tabela 3: Ministra - Portofol Buxhetor 2024, Akt Normativ Nr. 1/2024</t>
  </si>
  <si>
    <t>Grafiku 3: Ministra - Portofol Buxhetor 2024, Akt Normativ Nr. 1/2024, Renditje sipas Madhësisë</t>
  </si>
  <si>
    <t>Grafiku 4: Pesha e Portofoleve Ministrore në Totalin e Buxhetit për Ministritë e Linjës</t>
  </si>
  <si>
    <t>Grafiku 5: Portofole Ministrore me më shumë Shpenzime Kapitale 2024, Akt Normativ Nr. 1/2024</t>
  </si>
  <si>
    <t>Tabela 4: Ministra - Portofol Buxhetor 2024, Akt Normativ Nr. 1/2024</t>
  </si>
  <si>
    <t>Grafiku 6: Shpenzime Korrente vs Shpenzime Kapitale, Portofole Ministore 2024, Akt Normativ Nr. 1/2024</t>
  </si>
  <si>
    <t>Buxheti Fillestar (Ligj Nr. 97/2023)</t>
  </si>
  <si>
    <t>Akt Normativ Nr. 1 datë 21.02.2024</t>
  </si>
  <si>
    <t>Ministritë e Linjës</t>
  </si>
  <si>
    <t>PBB 2024</t>
  </si>
  <si>
    <t>Pesha e Ministrive të Linjës (në %)</t>
  </si>
  <si>
    <t>Raporti Ministri vs Intitucione të Pavarura</t>
  </si>
  <si>
    <t>Portofole Ministrore - Buxheti 2024</t>
  </si>
  <si>
    <t>TOTAL</t>
  </si>
  <si>
    <t>Ministri - Portofol Buxhetor</t>
  </si>
  <si>
    <t>Pesha Portofol Ministror kundrejt Total Portofole Ministrore (në %)</t>
  </si>
  <si>
    <t>Pesha Shpenzime Kapitale kundrejt Totalit të Buxhetit të Ministrisë (në %)</t>
  </si>
  <si>
    <t>Portofole Ministrore - Programe Qeveritare</t>
  </si>
  <si>
    <t>Tabela 5: Programet Qeveritare sipas Portofoleve Ministrore 2024, Akt Normativ Nr. 1/2024</t>
  </si>
  <si>
    <t>Portofol Ministror - Institucioni / Programi Qeveritar</t>
  </si>
  <si>
    <t>Belinda Balluku - Ministre e Infrastruktures dhe Energjise</t>
  </si>
  <si>
    <t>Blendi Gonxhe - Minister i Ekonomise, Kultures dhe Inovacionit</t>
  </si>
  <si>
    <t>Buxheti 2024 (mijë Lekë)</t>
  </si>
  <si>
    <t>Shpenzime Kapitale 2024 (mijë Lekë)</t>
  </si>
  <si>
    <t>Shpenzime Korrente 2024 (mijë Lekë)</t>
  </si>
  <si>
    <t>I. Albana Koçiu - Ministria e Shendetesise dhe Mbrojtjes Sociale</t>
  </si>
  <si>
    <t>II. Belinda Balluku - Ministria e Infrastruktures dhe Energjise</t>
  </si>
  <si>
    <t>III. Ogerta Manastirliu - Ministria e Arsimit, Sportit dhe Rinise</t>
  </si>
  <si>
    <t>IV. Blendi Gonxhja - Ministria e Ekonomise, Kultures dhe Inovacionit</t>
  </si>
  <si>
    <t>V. Niko Peleshi - Ministria e Mbrojtjes</t>
  </si>
  <si>
    <t>VI. Taulant Balla - Ministria e Brendshme</t>
  </si>
  <si>
    <t>VII. Ulsi Manja - Ministria e Drejtesise</t>
  </si>
  <si>
    <t xml:space="preserve">VIII. Anila Denaj - Ministria e Bujqesise dhe Zhvillimit Rural </t>
  </si>
  <si>
    <t>IX. Ervin Mete - Ministria e Financave</t>
  </si>
  <si>
    <t>X. Mirela Kumbaro - Ministria e Turizmit dhe Mjedisit</t>
  </si>
  <si>
    <t>XI. Igli Hasani - Ministria e Evropes dhe Puneve te Jashtme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</si>
</sst>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1" applyFont="1"/>
    <xf numFmtId="0" fontId="3" fillId="0" borderId="0" xfId="0" applyFont="1"/>
    <xf numFmtId="3" fontId="0" fillId="0" borderId="7" xfId="0" applyNumberFormat="1" applyBorder="1"/>
    <xf numFmtId="0" fontId="3" fillId="0" borderId="0" xfId="0" applyFont="1" applyAlignment="1">
      <alignment horizontal="center" vertical="center" wrapText="1"/>
    </xf>
    <xf numFmtId="3" fontId="0" fillId="0" borderId="4" xfId="0" applyNumberForma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10" fontId="0" fillId="0" borderId="2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6" xfId="0" applyFont="1" applyFill="1" applyBorder="1"/>
    <xf numFmtId="3" fontId="0" fillId="0" borderId="2" xfId="0" applyNumberFormat="1" applyBorder="1"/>
    <xf numFmtId="3" fontId="0" fillId="0" borderId="9" xfId="0" applyNumberFormat="1" applyBorder="1"/>
    <xf numFmtId="4" fontId="0" fillId="0" borderId="2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/>
    <xf numFmtId="3" fontId="0" fillId="0" borderId="11" xfId="0" applyNumberFormat="1" applyBorder="1"/>
    <xf numFmtId="10" fontId="0" fillId="0" borderId="8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3" fontId="3" fillId="0" borderId="8" xfId="0" applyNumberFormat="1" applyFont="1" applyBorder="1"/>
    <xf numFmtId="0" fontId="3" fillId="0" borderId="8" xfId="0" applyFont="1" applyBorder="1"/>
    <xf numFmtId="3" fontId="5" fillId="2" borderId="3" xfId="2" applyNumberFormat="1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left" vertical="center"/>
    </xf>
    <xf numFmtId="3" fontId="5" fillId="2" borderId="5" xfId="2" applyNumberFormat="1" applyFont="1" applyFill="1" applyBorder="1" applyAlignment="1">
      <alignment horizontal="left" vertical="center"/>
    </xf>
    <xf numFmtId="0" fontId="3" fillId="2" borderId="10" xfId="0" applyFont="1" applyFill="1" applyBorder="1"/>
    <xf numFmtId="10" fontId="0" fillId="0" borderId="2" xfId="1" applyNumberFormat="1" applyFont="1" applyFill="1" applyBorder="1" applyAlignment="1">
      <alignment horizontal="right" indent="1"/>
    </xf>
    <xf numFmtId="10" fontId="0" fillId="0" borderId="1" xfId="1" applyNumberFormat="1" applyFont="1" applyFill="1" applyBorder="1" applyAlignment="1">
      <alignment horizontal="right" indent="1"/>
    </xf>
    <xf numFmtId="3" fontId="4" fillId="0" borderId="0" xfId="0" applyNumberFormat="1" applyFont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10" fontId="1" fillId="0" borderId="13" xfId="1" applyNumberFormat="1" applyFont="1" applyFill="1" applyBorder="1"/>
    <xf numFmtId="3" fontId="4" fillId="0" borderId="7" xfId="0" applyNumberFormat="1" applyFont="1" applyBorder="1" applyAlignment="1">
      <alignment vertical="center"/>
    </xf>
    <xf numFmtId="10" fontId="1" fillId="0" borderId="14" xfId="1" applyNumberFormat="1" applyFont="1" applyFill="1" applyBorder="1"/>
    <xf numFmtId="3" fontId="4" fillId="0" borderId="4" xfId="0" applyNumberFormat="1" applyFont="1" applyBorder="1" applyAlignment="1">
      <alignment vertical="center"/>
    </xf>
    <xf numFmtId="10" fontId="1" fillId="0" borderId="12" xfId="1" applyNumberFormat="1" applyFont="1" applyFill="1" applyBorder="1"/>
    <xf numFmtId="3" fontId="5" fillId="2" borderId="6" xfId="2" applyNumberFormat="1" applyFont="1" applyFill="1" applyBorder="1" applyAlignment="1">
      <alignment horizontal="left" vertical="center"/>
    </xf>
    <xf numFmtId="3" fontId="4" fillId="0" borderId="9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1" fontId="4" fillId="0" borderId="13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" fontId="4" fillId="0" borderId="14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3" fontId="5" fillId="0" borderId="2" xfId="2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3" fontId="5" fillId="0" borderId="1" xfId="2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3">
    <cellStyle name="Normal" xfId="0" builtinId="0"/>
    <cellStyle name="Normal_Sheet1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9900CC"/>
      <color rgb="FFFF66CC"/>
      <color rgb="FFFF9966"/>
      <color rgb="FF9999FF"/>
      <color rgb="FFCCFFFF"/>
      <color rgb="FFFFCC00"/>
      <color rgb="FF00CC66"/>
      <color rgb="FF9933FF"/>
      <color rgb="FFFF33CC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Makro!$D$6</c:f>
              <c:strCache>
                <c:ptCount val="1"/>
                <c:pt idx="0">
                  <c:v>Buxheti 2024 (mijë Lekë)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9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2AF-4D99-9C07-56E8EB946E41}"/>
              </c:ext>
            </c:extLst>
          </c:dPt>
          <c:dPt>
            <c:idx val="2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AF-4D99-9C07-56E8EB946E41}"/>
              </c:ext>
            </c:extLst>
          </c:dPt>
          <c:dPt>
            <c:idx val="3"/>
            <c:invertIfNegative val="0"/>
            <c:bubble3D val="0"/>
            <c:spPr>
              <a:solidFill>
                <a:srgbClr val="9900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2AF-4D99-9C07-56E8EB946E41}"/>
              </c:ext>
            </c:extLst>
          </c:dPt>
          <c:cat>
            <c:strRef>
              <c:f>Makro!$C$8:$C$11</c:f>
              <c:strCache>
                <c:ptCount val="4"/>
                <c:pt idx="0">
                  <c:v>Ministritë e Linjës</c:v>
                </c:pt>
                <c:pt idx="1">
                  <c:v>Total Institucione Buxhetore</c:v>
                </c:pt>
                <c:pt idx="2">
                  <c:v>Total Buxheti</c:v>
                </c:pt>
                <c:pt idx="3">
                  <c:v>PBB 2024</c:v>
                </c:pt>
              </c:strCache>
            </c:strRef>
          </c:cat>
          <c:val>
            <c:numRef>
              <c:f>Makro!$D$8:$D$11</c:f>
              <c:numCache>
                <c:formatCode>#,##0</c:formatCode>
                <c:ptCount val="4"/>
                <c:pt idx="0">
                  <c:v>359608352.37900001</c:v>
                </c:pt>
                <c:pt idx="1">
                  <c:v>414631354.37900001</c:v>
                </c:pt>
                <c:pt idx="2">
                  <c:v>744078000</c:v>
                </c:pt>
                <c:pt idx="3">
                  <c:v>2434311000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8-462B-A49E-CAD3DE31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799716064"/>
        <c:axId val="799728128"/>
      </c:barChart>
      <c:lineChart>
        <c:grouping val="standard"/>
        <c:varyColors val="0"/>
        <c:ser>
          <c:idx val="1"/>
          <c:order val="1"/>
          <c:tx>
            <c:strRef>
              <c:f>Makro!$E$6</c:f>
              <c:strCache>
                <c:ptCount val="1"/>
                <c:pt idx="0">
                  <c:v>Pesha e Ministrive të Linjës (në %)</c:v>
                </c:pt>
              </c:strCache>
            </c:strRef>
          </c:tx>
          <c:spPr>
            <a:ln w="38100" cap="rnd">
              <a:solidFill>
                <a:srgbClr val="00CC66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rgbClr val="CCFFFF"/>
              </a:solidFill>
              <a:ln w="22225">
                <a:solidFill>
                  <a:srgbClr val="00CC6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Makro!$C$8:$C$11</c:f>
              <c:strCache>
                <c:ptCount val="4"/>
                <c:pt idx="0">
                  <c:v>Ministritë e Linjës</c:v>
                </c:pt>
                <c:pt idx="1">
                  <c:v>Total Institucione Buxhetore</c:v>
                </c:pt>
                <c:pt idx="2">
                  <c:v>Total Buxheti</c:v>
                </c:pt>
                <c:pt idx="3">
                  <c:v>PBB 2024</c:v>
                </c:pt>
              </c:strCache>
            </c:strRef>
          </c:cat>
          <c:val>
            <c:numRef>
              <c:f>Makro!$E$8:$E$11</c:f>
              <c:numCache>
                <c:formatCode>0.00%</c:formatCode>
                <c:ptCount val="4"/>
                <c:pt idx="1">
                  <c:v>0.86729657219867318</c:v>
                </c:pt>
                <c:pt idx="2">
                  <c:v>0.48329389174118842</c:v>
                </c:pt>
                <c:pt idx="3">
                  <c:v>0.1477249013700386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8-462B-A49E-CAD3DE31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10944"/>
        <c:axId val="645707200"/>
      </c:lineChart>
      <c:catAx>
        <c:axId val="7997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728128"/>
        <c:crosses val="autoZero"/>
        <c:auto val="1"/>
        <c:lblAlgn val="ctr"/>
        <c:lblOffset val="100"/>
        <c:noMultiLvlLbl val="0"/>
      </c:catAx>
      <c:valAx>
        <c:axId val="79972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716064"/>
        <c:crosses val="autoZero"/>
        <c:crossBetween val="between"/>
      </c:valAx>
      <c:valAx>
        <c:axId val="64570720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10944"/>
        <c:crosses val="max"/>
        <c:crossBetween val="between"/>
      </c:valAx>
      <c:catAx>
        <c:axId val="64571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570720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Makro!$D$18</c:f>
              <c:strCache>
                <c:ptCount val="1"/>
                <c:pt idx="0">
                  <c:v>Institucionet e Tjera Qeveritare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Makro!$C$19:$C$20</c:f>
              <c:strCache>
                <c:ptCount val="2"/>
                <c:pt idx="0">
                  <c:v>Buxheti Fillestar (Ligj Nr. 97/2023)</c:v>
                </c:pt>
                <c:pt idx="1">
                  <c:v>Akt Normativ Nr. 1 datë 21.02.2024</c:v>
                </c:pt>
              </c:strCache>
            </c:strRef>
          </c:cat>
          <c:val>
            <c:numRef>
              <c:f>Makro!$D$19:$D$20</c:f>
              <c:numCache>
                <c:formatCode>#,##0</c:formatCode>
                <c:ptCount val="2"/>
                <c:pt idx="0">
                  <c:v>53064368.99999994</c:v>
                </c:pt>
                <c:pt idx="1">
                  <c:v>55023002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9-4590-A489-AE5BEE63398D}"/>
            </c:ext>
          </c:extLst>
        </c:ser>
        <c:ser>
          <c:idx val="1"/>
          <c:order val="1"/>
          <c:tx>
            <c:strRef>
              <c:f>Makro!$E$18</c:f>
              <c:strCache>
                <c:ptCount val="1"/>
                <c:pt idx="0">
                  <c:v>Ministritë e Linjës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</c:spPr>
          <c:invertIfNegative val="0"/>
          <c:cat>
            <c:strRef>
              <c:f>Makro!$C$19:$C$20</c:f>
              <c:strCache>
                <c:ptCount val="2"/>
                <c:pt idx="0">
                  <c:v>Buxheti Fillestar (Ligj Nr. 97/2023)</c:v>
                </c:pt>
                <c:pt idx="1">
                  <c:v>Akt Normativ Nr. 1 datë 21.02.2024</c:v>
                </c:pt>
              </c:strCache>
            </c:strRef>
          </c:cat>
          <c:val>
            <c:numRef>
              <c:f>Makro!$E$19:$E$20</c:f>
              <c:numCache>
                <c:formatCode>#,##0</c:formatCode>
                <c:ptCount val="2"/>
                <c:pt idx="0">
                  <c:v>354975825.37900001</c:v>
                </c:pt>
                <c:pt idx="1">
                  <c:v>359608352.37900001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9-4590-A489-AE5BEE633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10"/>
        <c:axId val="1722058256"/>
        <c:axId val="1722062416"/>
      </c:barChart>
      <c:lineChart>
        <c:grouping val="standard"/>
        <c:varyColors val="0"/>
        <c:ser>
          <c:idx val="2"/>
          <c:order val="2"/>
          <c:tx>
            <c:strRef>
              <c:f>Makro!$F$18</c:f>
              <c:strCache>
                <c:ptCount val="1"/>
                <c:pt idx="0">
                  <c:v>Raporti Ministri vs Intitucione të Pavarura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triangle"/>
            <c:size val="9"/>
            <c:spPr>
              <a:solidFill>
                <a:schemeClr val="tx1"/>
              </a:solidFill>
              <a:ln w="22225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Makro!$C$19:$C$20</c:f>
              <c:strCache>
                <c:ptCount val="2"/>
                <c:pt idx="0">
                  <c:v>Buxheti Fillestar (Ligj Nr. 97/2023)</c:v>
                </c:pt>
                <c:pt idx="1">
                  <c:v>Akt Normativ Nr. 1 datë 21.02.2024</c:v>
                </c:pt>
              </c:strCache>
            </c:strRef>
          </c:cat>
          <c:val>
            <c:numRef>
              <c:f>Makro!$F$19:$F$20</c:f>
              <c:numCache>
                <c:formatCode>#,##0.00</c:formatCode>
                <c:ptCount val="2"/>
                <c:pt idx="0">
                  <c:v>6.6895325821927782</c:v>
                </c:pt>
                <c:pt idx="1">
                  <c:v>6.5356003727132155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9-4590-A489-AE5BEE633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669888"/>
        <c:axId val="1650682784"/>
      </c:lineChart>
      <c:catAx>
        <c:axId val="172205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062416"/>
        <c:crosses val="autoZero"/>
        <c:auto val="1"/>
        <c:lblAlgn val="ctr"/>
        <c:lblOffset val="100"/>
        <c:noMultiLvlLbl val="0"/>
      </c:catAx>
      <c:valAx>
        <c:axId val="17220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058256"/>
        <c:crosses val="autoZero"/>
        <c:crossBetween val="between"/>
      </c:valAx>
      <c:valAx>
        <c:axId val="165068278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669888"/>
        <c:crosses val="max"/>
        <c:crossBetween val="between"/>
      </c:valAx>
      <c:catAx>
        <c:axId val="165066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0682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790596265751557"/>
          <c:y val="1.9432577929123271E-2"/>
          <c:w val="0.74911007502748206"/>
          <c:h val="0.9336857528149178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'Portofol Ministra'!$D$6</c:f>
              <c:strCache>
                <c:ptCount val="1"/>
                <c:pt idx="0">
                  <c:v>Buxheti 2024 (mijë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24C-473C-89D2-0D528E12BE7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24C-473C-89D2-0D528E12BE73}"/>
              </c:ext>
            </c:extLst>
          </c:dPt>
          <c:dPt>
            <c:idx val="2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24C-473C-89D2-0D528E12BE73}"/>
              </c:ext>
            </c:extLst>
          </c:dPt>
          <c:dPt>
            <c:idx val="3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24C-473C-89D2-0D528E12BE73}"/>
              </c:ext>
            </c:extLst>
          </c:dPt>
          <c:dPt>
            <c:idx val="4"/>
            <c:invertIfNegative val="0"/>
            <c:bubble3D val="0"/>
            <c:spPr>
              <a:solidFill>
                <a:srgbClr val="00CC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24C-473C-89D2-0D528E12BE7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24C-473C-89D2-0D528E12BE73}"/>
              </c:ext>
            </c:extLst>
          </c:dPt>
          <c:dPt>
            <c:idx val="6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E24C-473C-89D2-0D528E12BE73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24C-473C-89D2-0D528E12BE73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24C-473C-89D2-0D528E12BE73}"/>
              </c:ext>
            </c:extLst>
          </c:dPt>
          <c:dPt>
            <c:idx val="9"/>
            <c:invertIfNegative val="0"/>
            <c:bubble3D val="0"/>
            <c:spPr>
              <a:solidFill>
                <a:srgbClr val="FF33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24C-473C-89D2-0D528E12BE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'Portofol Ministra'!$C$7:$C$17</c:f>
              <c:strCache>
                <c:ptCount val="11"/>
                <c:pt idx="0">
                  <c:v>Igli Hasani - Minister i Evropes dhe Puneve te Jashtme</c:v>
                </c:pt>
                <c:pt idx="1">
                  <c:v>Mirela Kumbaro - Ministre e Turizmit dhe Mjedisit</c:v>
                </c:pt>
                <c:pt idx="2">
                  <c:v>Ervin Mete - Minister i Financave</c:v>
                </c:pt>
                <c:pt idx="3">
                  <c:v>Anila Denaj - Ministre e Bujqesise dhe Zhvillimit Rural </c:v>
                </c:pt>
                <c:pt idx="4">
                  <c:v>Ulsi Manja - Minister i Drejtesise</c:v>
                </c:pt>
                <c:pt idx="5">
                  <c:v>Taulant Balla - Minister i Brendshem</c:v>
                </c:pt>
                <c:pt idx="6">
                  <c:v>Niko Peleshi - Minister i Mbrojtjes</c:v>
                </c:pt>
                <c:pt idx="7">
                  <c:v>Blendi Gonxhja - Minister i Ekonomise, Kultures dhe Inovacionit</c:v>
                </c:pt>
                <c:pt idx="8">
                  <c:v>Ogerta Manastirliu - Ministre e Arsimit, Sportit dhe Rinise</c:v>
                </c:pt>
                <c:pt idx="9">
                  <c:v>Belinda Balluku - Ministre e Infrastruktures dhe Energjise</c:v>
                </c:pt>
                <c:pt idx="10">
                  <c:v>Albana Koçiu - Ministre e Shendetesise dhe Mbrojtjes Sociale</c:v>
                </c:pt>
              </c:strCache>
            </c:strRef>
          </c:cat>
          <c:val>
            <c:numRef>
              <c:f>'Portofol Ministra'!$D$7:$D$17</c:f>
              <c:numCache>
                <c:formatCode>#,##0</c:formatCode>
                <c:ptCount val="11"/>
                <c:pt idx="0">
                  <c:v>3239300</c:v>
                </c:pt>
                <c:pt idx="1">
                  <c:v>3523107</c:v>
                </c:pt>
                <c:pt idx="2">
                  <c:v>10926750</c:v>
                </c:pt>
                <c:pt idx="3">
                  <c:v>14180500</c:v>
                </c:pt>
                <c:pt idx="4">
                  <c:v>14734650</c:v>
                </c:pt>
                <c:pt idx="5">
                  <c:v>25950856</c:v>
                </c:pt>
                <c:pt idx="6">
                  <c:v>48338376.379000001</c:v>
                </c:pt>
                <c:pt idx="7">
                  <c:v>51116216</c:v>
                </c:pt>
                <c:pt idx="8">
                  <c:v>52223097</c:v>
                </c:pt>
                <c:pt idx="9">
                  <c:v>57137485</c:v>
                </c:pt>
                <c:pt idx="10">
                  <c:v>78238015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A-4E22-835B-20DC14612E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0"/>
        <c:shape val="box"/>
        <c:axId val="1650693600"/>
        <c:axId val="1650694016"/>
        <c:axId val="0"/>
      </c:bar3DChart>
      <c:catAx>
        <c:axId val="1650693600"/>
        <c:scaling>
          <c:orientation val="minMax"/>
        </c:scaling>
        <c:delete val="0"/>
        <c:axPos val="l"/>
        <c:numFmt formatCode="General" sourceLinked="1"/>
        <c:majorTickMark val="none"/>
        <c:minorTickMark val="cross"/>
        <c:tickLblPos val="low"/>
        <c:spPr>
          <a:noFill/>
          <a:ln>
            <a:solidFill>
              <a:srgbClr val="333399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694016"/>
        <c:crosses val="autoZero"/>
        <c:auto val="1"/>
        <c:lblAlgn val="ctr"/>
        <c:lblOffset val="10"/>
        <c:tickLblSkip val="1"/>
        <c:noMultiLvlLbl val="0"/>
      </c:catAx>
      <c:valAx>
        <c:axId val="16506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69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632713065731848E-3"/>
          <c:y val="0.16647190239914808"/>
          <c:w val="0.88349050612178315"/>
          <c:h val="0.828790383516818"/>
        </c:manualLayout>
      </c:layout>
      <c:pie3DChart>
        <c:varyColors val="1"/>
        <c:ser>
          <c:idx val="0"/>
          <c:order val="0"/>
          <c:tx>
            <c:strRef>
              <c:f>'Portofol Ministra'!$E$6</c:f>
              <c:strCache>
                <c:ptCount val="1"/>
                <c:pt idx="0">
                  <c:v>Pesha Portofol Ministror kundrejt Total Portofole Ministrore (në %)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B69-4DC3-99DA-2D86CC5F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B69-4DC3-99DA-2D86CC5F90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B69-4DC3-99DA-2D86CC5F90F4}"/>
              </c:ext>
            </c:extLst>
          </c:dPt>
          <c:dPt>
            <c:idx val="3"/>
            <c:bubble3D val="0"/>
            <c:spPr>
              <a:solidFill>
                <a:srgbClr val="9900C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B69-4DC3-99DA-2D86CC5F90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B69-4DC3-99DA-2D86CC5F90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B69-4DC3-99DA-2D86CC5F90F4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B69-4DC3-99DA-2D86CC5F90F4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B69-4DC3-99DA-2D86CC5F90F4}"/>
              </c:ext>
            </c:extLst>
          </c:dPt>
          <c:dPt>
            <c:idx val="8"/>
            <c:bubble3D val="0"/>
            <c:spPr>
              <a:solidFill>
                <a:srgbClr val="FF66C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B69-4DC3-99DA-2D86CC5F90F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0B69-4DC3-99DA-2D86CC5F90F4}"/>
              </c:ext>
            </c:extLst>
          </c:dPt>
          <c:dPt>
            <c:idx val="10"/>
            <c:bubble3D val="0"/>
            <c:spPr>
              <a:solidFill>
                <a:srgbClr val="FF99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0B69-4DC3-99DA-2D86CC5F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'Portofol Ministra'!$C$7:$C$17</c:f>
              <c:strCache>
                <c:ptCount val="11"/>
                <c:pt idx="0">
                  <c:v>Igli Hasani - Minister i Evropes dhe Puneve te Jashtme</c:v>
                </c:pt>
                <c:pt idx="1">
                  <c:v>Mirela Kumbaro - Ministre e Turizmit dhe Mjedisit</c:v>
                </c:pt>
                <c:pt idx="2">
                  <c:v>Ervin Mete - Minister i Financave</c:v>
                </c:pt>
                <c:pt idx="3">
                  <c:v>Anila Denaj - Ministre e Bujqesise dhe Zhvillimit Rural </c:v>
                </c:pt>
                <c:pt idx="4">
                  <c:v>Ulsi Manja - Minister i Drejtesise</c:v>
                </c:pt>
                <c:pt idx="5">
                  <c:v>Taulant Balla - Minister i Brendshem</c:v>
                </c:pt>
                <c:pt idx="6">
                  <c:v>Niko Peleshi - Minister i Mbrojtjes</c:v>
                </c:pt>
                <c:pt idx="7">
                  <c:v>Blendi Gonxhja - Minister i Ekonomise, Kultures dhe Inovacionit</c:v>
                </c:pt>
                <c:pt idx="8">
                  <c:v>Ogerta Manastirliu - Ministre e Arsimit, Sportit dhe Rinise</c:v>
                </c:pt>
                <c:pt idx="9">
                  <c:v>Belinda Balluku - Ministre e Infrastruktures dhe Energjise</c:v>
                </c:pt>
                <c:pt idx="10">
                  <c:v>Albana Koçiu - Ministre e Shendetesise dhe Mbrojtjes Sociale</c:v>
                </c:pt>
              </c:strCache>
            </c:strRef>
          </c:cat>
          <c:val>
            <c:numRef>
              <c:f>'Portofol Ministra'!$E$7:$E$17</c:f>
              <c:numCache>
                <c:formatCode>0.00%</c:formatCode>
                <c:ptCount val="11"/>
                <c:pt idx="0">
                  <c:v>9.0078552919316598E-3</c:v>
                </c:pt>
                <c:pt idx="1">
                  <c:v>9.7970666606956667E-3</c:v>
                </c:pt>
                <c:pt idx="2">
                  <c:v>3.0385139632363244E-2</c:v>
                </c:pt>
                <c:pt idx="3">
                  <c:v>3.9433177528242797E-2</c:v>
                </c:pt>
                <c:pt idx="4">
                  <c:v>4.0974159533621712E-2</c:v>
                </c:pt>
                <c:pt idx="5">
                  <c:v>7.2164219291129705E-2</c:v>
                </c:pt>
                <c:pt idx="6">
                  <c:v>0.13441950404993655</c:v>
                </c:pt>
                <c:pt idx="7">
                  <c:v>0.14214412891647013</c:v>
                </c:pt>
                <c:pt idx="8">
                  <c:v>0.14522214696771227</c:v>
                </c:pt>
                <c:pt idx="9">
                  <c:v>0.1588880920646176</c:v>
                </c:pt>
                <c:pt idx="10">
                  <c:v>0.21756451006327865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C-4FF3-83B1-5F7BB09BF5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'Portofol Ministra'!$E$48</c:f>
              <c:strCache>
                <c:ptCount val="1"/>
                <c:pt idx="0">
                  <c:v>Shpenzime Kapitale 2024 (mijë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46C-49C2-A2B3-D9A56E12407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6C-49C2-A2B3-D9A56E12407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46C-49C2-A2B3-D9A56E124078}"/>
              </c:ext>
            </c:extLst>
          </c:dPt>
          <c:dPt>
            <c:idx val="4"/>
            <c:invertIfNegative val="0"/>
            <c:bubble3D val="0"/>
            <c:spPr>
              <a:solidFill>
                <a:srgbClr val="9900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6C-49C2-A2B3-D9A56E12407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46C-49C2-A2B3-D9A56E124078}"/>
              </c:ext>
            </c:extLst>
          </c:dPt>
          <c:dPt>
            <c:idx val="6"/>
            <c:invertIfNegative val="0"/>
            <c:bubble3D val="0"/>
            <c:spPr>
              <a:solidFill>
                <a:srgbClr val="00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6C-49C2-A2B3-D9A56E12407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46C-49C2-A2B3-D9A56E12407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6C-49C2-A2B3-D9A56E12407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46C-49C2-A2B3-D9A56E12407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6C-49C2-A2B3-D9A56E124078}"/>
              </c:ext>
            </c:extLst>
          </c:dPt>
          <c:cat>
            <c:strRef>
              <c:f>'Portofol Ministra'!$C$49:$C$59</c:f>
              <c:strCache>
                <c:ptCount val="11"/>
                <c:pt idx="0">
                  <c:v>Albana Koçiu - Ministre e Shendetesise dhe Mbrojtjes Sociale</c:v>
                </c:pt>
                <c:pt idx="1">
                  <c:v>Belinda Balluku - Ministria e Infrastruktures dhe Energjise</c:v>
                </c:pt>
                <c:pt idx="2">
                  <c:v>Ogerta Manastirliu - Ministre e Arsimit, Sportit dhe Rinise</c:v>
                </c:pt>
                <c:pt idx="3">
                  <c:v>Blendi Gonxhe - Minister i Ekonomise, Kultures dhe Inovacionit</c:v>
                </c:pt>
                <c:pt idx="4">
                  <c:v>Niko Peleshi - Minister i Mbrojtjes</c:v>
                </c:pt>
                <c:pt idx="5">
                  <c:v>Taulant Balla - Minister i Brendshem</c:v>
                </c:pt>
                <c:pt idx="6">
                  <c:v>Ulsi Manja - Minister i Drejtesise</c:v>
                </c:pt>
                <c:pt idx="7">
                  <c:v>Anila Denaj - Ministre e Bujqesise dhe Zhvillimit Rural </c:v>
                </c:pt>
                <c:pt idx="8">
                  <c:v>Ervin Mete - Minister i Financave</c:v>
                </c:pt>
                <c:pt idx="9">
                  <c:v>Mirela Kumbaro - Ministre e Turizmit dhe Mjedisit</c:v>
                </c:pt>
                <c:pt idx="10">
                  <c:v>Igli Hasani - Minister i Evropes dhe Puneve te Jashtme</c:v>
                </c:pt>
              </c:strCache>
            </c:strRef>
          </c:cat>
          <c:val>
            <c:numRef>
              <c:f>'Portofol Ministra'!$E$49:$E$59</c:f>
              <c:numCache>
                <c:formatCode>#,##0</c:formatCode>
                <c:ptCount val="11"/>
                <c:pt idx="0">
                  <c:v>3161700</c:v>
                </c:pt>
                <c:pt idx="1">
                  <c:v>51334556</c:v>
                </c:pt>
                <c:pt idx="2">
                  <c:v>5704000</c:v>
                </c:pt>
                <c:pt idx="3">
                  <c:v>4703569</c:v>
                </c:pt>
                <c:pt idx="4">
                  <c:v>24899050</c:v>
                </c:pt>
                <c:pt idx="5">
                  <c:v>1836622</c:v>
                </c:pt>
                <c:pt idx="6">
                  <c:v>1533820</c:v>
                </c:pt>
                <c:pt idx="7">
                  <c:v>5829846</c:v>
                </c:pt>
                <c:pt idx="8">
                  <c:v>1855910</c:v>
                </c:pt>
                <c:pt idx="9">
                  <c:v>1450847</c:v>
                </c:pt>
                <c:pt idx="10">
                  <c:v>53000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4-4525-AF58-20A1D7891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642831264"/>
        <c:axId val="1642848736"/>
      </c:barChart>
      <c:lineChart>
        <c:grouping val="standard"/>
        <c:varyColors val="0"/>
        <c:ser>
          <c:idx val="1"/>
          <c:order val="1"/>
          <c:tx>
            <c:strRef>
              <c:f>'Portofol Ministra'!$G$48</c:f>
              <c:strCache>
                <c:ptCount val="1"/>
                <c:pt idx="0">
                  <c:v>Pesha Shpenzime Kapitale kundrejt Totalit të Buxhetit të Ministrisë (në %)</c:v>
                </c:pt>
              </c:strCache>
            </c:strRef>
          </c:tx>
          <c:spPr>
            <a:ln w="31750" cap="rnd">
              <a:solidFill>
                <a:srgbClr val="333399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CCFFFF"/>
              </a:solidFill>
              <a:ln w="15875">
                <a:solidFill>
                  <a:srgbClr val="3333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'Portofol Ministra'!$C$49:$C$59</c:f>
              <c:strCache>
                <c:ptCount val="11"/>
                <c:pt idx="0">
                  <c:v>Albana Koçiu - Ministre e Shendetesise dhe Mbrojtjes Sociale</c:v>
                </c:pt>
                <c:pt idx="1">
                  <c:v>Belinda Balluku - Ministria e Infrastruktures dhe Energjise</c:v>
                </c:pt>
                <c:pt idx="2">
                  <c:v>Ogerta Manastirliu - Ministre e Arsimit, Sportit dhe Rinise</c:v>
                </c:pt>
                <c:pt idx="3">
                  <c:v>Blendi Gonxhe - Minister i Ekonomise, Kultures dhe Inovacionit</c:v>
                </c:pt>
                <c:pt idx="4">
                  <c:v>Niko Peleshi - Minister i Mbrojtjes</c:v>
                </c:pt>
                <c:pt idx="5">
                  <c:v>Taulant Balla - Minister i Brendshem</c:v>
                </c:pt>
                <c:pt idx="6">
                  <c:v>Ulsi Manja - Minister i Drejtesise</c:v>
                </c:pt>
                <c:pt idx="7">
                  <c:v>Anila Denaj - Ministre e Bujqesise dhe Zhvillimit Rural </c:v>
                </c:pt>
                <c:pt idx="8">
                  <c:v>Ervin Mete - Minister i Financave</c:v>
                </c:pt>
                <c:pt idx="9">
                  <c:v>Mirela Kumbaro - Ministre e Turizmit dhe Mjedisit</c:v>
                </c:pt>
                <c:pt idx="10">
                  <c:v>Igli Hasani - Minister i Evropes dhe Puneve te Jashtme</c:v>
                </c:pt>
              </c:strCache>
            </c:strRef>
          </c:cat>
          <c:val>
            <c:numRef>
              <c:f>'Portofol Ministra'!$G$49:$G$59</c:f>
              <c:numCache>
                <c:formatCode>0.00%</c:formatCode>
                <c:ptCount val="11"/>
                <c:pt idx="0">
                  <c:v>4.041130133477952E-2</c:v>
                </c:pt>
                <c:pt idx="1">
                  <c:v>0.89843919451477428</c:v>
                </c:pt>
                <c:pt idx="2">
                  <c:v>0.10922370230168464</c:v>
                </c:pt>
                <c:pt idx="3">
                  <c:v>9.2017159486140365E-2</c:v>
                </c:pt>
                <c:pt idx="4">
                  <c:v>0.51509901376863532</c:v>
                </c:pt>
                <c:pt idx="5">
                  <c:v>7.0773079701108896E-2</c:v>
                </c:pt>
                <c:pt idx="6">
                  <c:v>0.10409612715605732</c:v>
                </c:pt>
                <c:pt idx="7">
                  <c:v>0.41111709742251684</c:v>
                </c:pt>
                <c:pt idx="8">
                  <c:v>0.16985013842176311</c:v>
                </c:pt>
                <c:pt idx="9">
                  <c:v>0.41180895158733472</c:v>
                </c:pt>
                <c:pt idx="10">
                  <c:v>1.6361559596209059E-2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4-4525-AF58-20A1D7891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677792"/>
        <c:axId val="1650691520"/>
      </c:lineChart>
      <c:catAx>
        <c:axId val="16428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848736"/>
        <c:crosses val="autoZero"/>
        <c:auto val="1"/>
        <c:lblAlgn val="ctr"/>
        <c:lblOffset val="100"/>
        <c:noMultiLvlLbl val="0"/>
      </c:catAx>
      <c:valAx>
        <c:axId val="16428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831264"/>
        <c:crosses val="autoZero"/>
        <c:crossBetween val="between"/>
      </c:valAx>
      <c:valAx>
        <c:axId val="165069152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677792"/>
        <c:crosses val="max"/>
        <c:crossBetween val="between"/>
      </c:valAx>
      <c:catAx>
        <c:axId val="165067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0691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'Portofol Ministra'!$D$48</c:f>
              <c:strCache>
                <c:ptCount val="1"/>
                <c:pt idx="0">
                  <c:v>Buxheti 2024 (mijë Lekë)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'Portofol Ministra'!$C$49:$C$59</c:f>
              <c:strCache>
                <c:ptCount val="11"/>
                <c:pt idx="0">
                  <c:v>Albana Koçiu - Ministre e Shendetesise dhe Mbrojtjes Sociale</c:v>
                </c:pt>
                <c:pt idx="1">
                  <c:v>Belinda Balluku - Ministria e Infrastruktures dhe Energjise</c:v>
                </c:pt>
                <c:pt idx="2">
                  <c:v>Ogerta Manastirliu - Ministre e Arsimit, Sportit dhe Rinise</c:v>
                </c:pt>
                <c:pt idx="3">
                  <c:v>Blendi Gonxhe - Minister i Ekonomise, Kultures dhe Inovacionit</c:v>
                </c:pt>
                <c:pt idx="4">
                  <c:v>Niko Peleshi - Minister i Mbrojtjes</c:v>
                </c:pt>
                <c:pt idx="5">
                  <c:v>Taulant Balla - Minister i Brendshem</c:v>
                </c:pt>
                <c:pt idx="6">
                  <c:v>Ulsi Manja - Minister i Drejtesise</c:v>
                </c:pt>
                <c:pt idx="7">
                  <c:v>Anila Denaj - Ministre e Bujqesise dhe Zhvillimit Rural </c:v>
                </c:pt>
                <c:pt idx="8">
                  <c:v>Ervin Mete - Minister i Financave</c:v>
                </c:pt>
                <c:pt idx="9">
                  <c:v>Mirela Kumbaro - Ministre e Turizmit dhe Mjedisit</c:v>
                </c:pt>
                <c:pt idx="10">
                  <c:v>Igli Hasani - Minister i Evropes dhe Puneve te Jashtme</c:v>
                </c:pt>
              </c:strCache>
            </c:strRef>
          </c:cat>
          <c:val>
            <c:numRef>
              <c:f>'Portofol Ministra'!$D$49:$D$59</c:f>
              <c:numCache>
                <c:formatCode>#,##0</c:formatCode>
                <c:ptCount val="11"/>
                <c:pt idx="0">
                  <c:v>78238015</c:v>
                </c:pt>
                <c:pt idx="1">
                  <c:v>57137485</c:v>
                </c:pt>
                <c:pt idx="2">
                  <c:v>52223097</c:v>
                </c:pt>
                <c:pt idx="3">
                  <c:v>51116216</c:v>
                </c:pt>
                <c:pt idx="4">
                  <c:v>48338376.379000001</c:v>
                </c:pt>
                <c:pt idx="5">
                  <c:v>25950856</c:v>
                </c:pt>
                <c:pt idx="6">
                  <c:v>14734650</c:v>
                </c:pt>
                <c:pt idx="7">
                  <c:v>14180500</c:v>
                </c:pt>
                <c:pt idx="8">
                  <c:v>10926750</c:v>
                </c:pt>
                <c:pt idx="9">
                  <c:v>3523107</c:v>
                </c:pt>
                <c:pt idx="10">
                  <c:v>3239300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2-432A-A009-5FF178B48718}"/>
            </c:ext>
          </c:extLst>
        </c:ser>
        <c:ser>
          <c:idx val="1"/>
          <c:order val="1"/>
          <c:tx>
            <c:strRef>
              <c:f>'Portofol Ministra'!$E$48</c:f>
              <c:strCache>
                <c:ptCount val="1"/>
                <c:pt idx="0">
                  <c:v>Shpenzime Kapitale 2024 (mijë Lekë)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'Portofol Ministra'!$C$49:$C$59</c:f>
              <c:strCache>
                <c:ptCount val="11"/>
                <c:pt idx="0">
                  <c:v>Albana Koçiu - Ministre e Shendetesise dhe Mbrojtjes Sociale</c:v>
                </c:pt>
                <c:pt idx="1">
                  <c:v>Belinda Balluku - Ministria e Infrastruktures dhe Energjise</c:v>
                </c:pt>
                <c:pt idx="2">
                  <c:v>Ogerta Manastirliu - Ministre e Arsimit, Sportit dhe Rinise</c:v>
                </c:pt>
                <c:pt idx="3">
                  <c:v>Blendi Gonxhe - Minister i Ekonomise, Kultures dhe Inovacionit</c:v>
                </c:pt>
                <c:pt idx="4">
                  <c:v>Niko Peleshi - Minister i Mbrojtjes</c:v>
                </c:pt>
                <c:pt idx="5">
                  <c:v>Taulant Balla - Minister i Brendshem</c:v>
                </c:pt>
                <c:pt idx="6">
                  <c:v>Ulsi Manja - Minister i Drejtesise</c:v>
                </c:pt>
                <c:pt idx="7">
                  <c:v>Anila Denaj - Ministre e Bujqesise dhe Zhvillimit Rural </c:v>
                </c:pt>
                <c:pt idx="8">
                  <c:v>Ervin Mete - Minister i Financave</c:v>
                </c:pt>
                <c:pt idx="9">
                  <c:v>Mirela Kumbaro - Ministre e Turizmit dhe Mjedisit</c:v>
                </c:pt>
                <c:pt idx="10">
                  <c:v>Igli Hasani - Minister i Evropes dhe Puneve te Jashtme</c:v>
                </c:pt>
              </c:strCache>
            </c:strRef>
          </c:cat>
          <c:val>
            <c:numRef>
              <c:f>'Portofol Ministra'!$E$49:$E$59</c:f>
              <c:numCache>
                <c:formatCode>#,##0</c:formatCode>
                <c:ptCount val="11"/>
                <c:pt idx="0">
                  <c:v>3161700</c:v>
                </c:pt>
                <c:pt idx="1">
                  <c:v>51334556</c:v>
                </c:pt>
                <c:pt idx="2">
                  <c:v>5704000</c:v>
                </c:pt>
                <c:pt idx="3">
                  <c:v>4703569</c:v>
                </c:pt>
                <c:pt idx="4">
                  <c:v>24899050</c:v>
                </c:pt>
                <c:pt idx="5">
                  <c:v>1836622</c:v>
                </c:pt>
                <c:pt idx="6">
                  <c:v>1533820</c:v>
                </c:pt>
                <c:pt idx="7">
                  <c:v>5829846</c:v>
                </c:pt>
                <c:pt idx="8">
                  <c:v>1855910</c:v>
                </c:pt>
                <c:pt idx="9">
                  <c:v>1450847</c:v>
                </c:pt>
                <c:pt idx="10">
                  <c:v>53000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2-432A-A009-5FF178B48718}"/>
            </c:ext>
          </c:extLst>
        </c:ser>
        <c:ser>
          <c:idx val="2"/>
          <c:order val="2"/>
          <c:tx>
            <c:strRef>
              <c:f>'Portofol Ministra'!$F$48</c:f>
              <c:strCache>
                <c:ptCount val="1"/>
                <c:pt idx="0">
                  <c:v>Shpenzime Korrente 2024 (mijë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'Portofol Ministra'!$C$49:$C$59</c:f>
              <c:strCache>
                <c:ptCount val="11"/>
                <c:pt idx="0">
                  <c:v>Albana Koçiu - Ministre e Shendetesise dhe Mbrojtjes Sociale</c:v>
                </c:pt>
                <c:pt idx="1">
                  <c:v>Belinda Balluku - Ministria e Infrastruktures dhe Energjise</c:v>
                </c:pt>
                <c:pt idx="2">
                  <c:v>Ogerta Manastirliu - Ministre e Arsimit, Sportit dhe Rinise</c:v>
                </c:pt>
                <c:pt idx="3">
                  <c:v>Blendi Gonxhe - Minister i Ekonomise, Kultures dhe Inovacionit</c:v>
                </c:pt>
                <c:pt idx="4">
                  <c:v>Niko Peleshi - Minister i Mbrojtjes</c:v>
                </c:pt>
                <c:pt idx="5">
                  <c:v>Taulant Balla - Minister i Brendshem</c:v>
                </c:pt>
                <c:pt idx="6">
                  <c:v>Ulsi Manja - Minister i Drejtesise</c:v>
                </c:pt>
                <c:pt idx="7">
                  <c:v>Anila Denaj - Ministre e Bujqesise dhe Zhvillimit Rural </c:v>
                </c:pt>
                <c:pt idx="8">
                  <c:v>Ervin Mete - Minister i Financave</c:v>
                </c:pt>
                <c:pt idx="9">
                  <c:v>Mirela Kumbaro - Ministre e Turizmit dhe Mjedisit</c:v>
                </c:pt>
                <c:pt idx="10">
                  <c:v>Igli Hasani - Minister i Evropes dhe Puneve te Jashtme</c:v>
                </c:pt>
              </c:strCache>
            </c:strRef>
          </c:cat>
          <c:val>
            <c:numRef>
              <c:f>'Portofol Ministra'!$F$49:$F$59</c:f>
              <c:numCache>
                <c:formatCode>#,##0</c:formatCode>
                <c:ptCount val="11"/>
                <c:pt idx="0">
                  <c:v>75076315</c:v>
                </c:pt>
                <c:pt idx="1">
                  <c:v>5802929</c:v>
                </c:pt>
                <c:pt idx="2">
                  <c:v>46519097</c:v>
                </c:pt>
                <c:pt idx="3">
                  <c:v>46412647</c:v>
                </c:pt>
                <c:pt idx="4">
                  <c:v>23439326.379000001</c:v>
                </c:pt>
                <c:pt idx="5">
                  <c:v>24114234</c:v>
                </c:pt>
                <c:pt idx="6">
                  <c:v>13200830</c:v>
                </c:pt>
                <c:pt idx="7">
                  <c:v>8350654</c:v>
                </c:pt>
                <c:pt idx="8">
                  <c:v>9070840</c:v>
                </c:pt>
                <c:pt idx="9">
                  <c:v>2072260</c:v>
                </c:pt>
                <c:pt idx="10">
                  <c:v>3186300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2-432A-A009-5FF178B48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9396032"/>
        <c:axId val="1759392288"/>
        <c:axId val="0"/>
      </c:bar3DChart>
      <c:catAx>
        <c:axId val="17593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392288"/>
        <c:crosses val="autoZero"/>
        <c:auto val="1"/>
        <c:lblAlgn val="ctr"/>
        <c:lblOffset val="100"/>
        <c:noMultiLvlLbl val="0"/>
      </c:catAx>
      <c:valAx>
        <c:axId val="175939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39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145204</xdr:rowOff>
    </xdr:from>
    <xdr:to>
      <xdr:col>14</xdr:col>
      <xdr:colOff>571499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55064</xdr:colOff>
      <xdr:row>25</xdr:row>
      <xdr:rowOff>132744</xdr:rowOff>
    </xdr:from>
    <xdr:to>
      <xdr:col>5</xdr:col>
      <xdr:colOff>211667</xdr:colOff>
      <xdr:row>41</xdr:row>
      <xdr:rowOff>59267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1589314</xdr:colOff>
      <xdr:row>4</xdr:row>
      <xdr:rowOff>137158</xdr:rowOff>
    </xdr:from>
    <xdr:to>
      <xdr:col>16</xdr:col>
      <xdr:colOff>295274</xdr:colOff>
      <xdr:row>38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588645</xdr:colOff>
      <xdr:row>24</xdr:row>
      <xdr:rowOff>156210</xdr:rowOff>
    </xdr:from>
    <xdr:to>
      <xdr:col>4</xdr:col>
      <xdr:colOff>752475</xdr:colOff>
      <xdr:row>43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597354</xdr:colOff>
      <xdr:row>64</xdr:row>
      <xdr:rowOff>141512</xdr:rowOff>
    </xdr:from>
    <xdr:to>
      <xdr:col>5</xdr:col>
      <xdr:colOff>1837972</xdr:colOff>
      <xdr:row>85</xdr:row>
      <xdr:rowOff>45508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600074</xdr:colOff>
      <xdr:row>88</xdr:row>
      <xdr:rowOff>136073</xdr:rowOff>
    </xdr:from>
    <xdr:to>
      <xdr:col>5</xdr:col>
      <xdr:colOff>1857375</xdr:colOff>
      <xdr:row>114</xdr:row>
      <xdr:rowOff>114301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8"/>
  <sheetViews>
    <sheetView zoomScale="90" zoomScaleNormal="90" workbookViewId="0">
      <selection activeCell="C19" sqref="C19"/>
    </sheetView>
  </sheetViews>
  <sheetFormatPr defaultRowHeight="14.4"/>
  <cols>
    <col min="3" max="3" width="35.44140625" customWidth="1"/>
    <col min="4" max="5" width="20.6640625" customWidth="1"/>
    <col min="6" max="6" width="25.44140625" customWidth="1"/>
    <col min="8" max="8" width="8.88671875" customWidth="1"/>
    <col min="9" max="9" width="18.44140625" customWidth="1"/>
    <col min="10" max="10" width="12.5546875" customWidth="1"/>
    <col min="11" max="11" width="21" customWidth="1"/>
  </cols>
  <sheetData>
    <row r="2" spans="2:9">
      <c r="B2" s="70" t="s">
        <v>102</v>
      </c>
      <c r="C2" s="70"/>
      <c r="D2" s="70"/>
      <c r="E2" s="70"/>
      <c r="F2" s="70"/>
    </row>
    <row r="4" spans="2:9">
      <c r="B4" s="4" t="s">
        <v>82</v>
      </c>
      <c r="I4" s="4" t="s">
        <v>83</v>
      </c>
    </row>
    <row r="6" spans="2:9" s="6" customFormat="1" ht="28.8">
      <c r="B6" s="8" t="s">
        <v>0</v>
      </c>
      <c r="C6" s="9" t="s">
        <v>4</v>
      </c>
      <c r="D6" s="15" t="s">
        <v>112</v>
      </c>
      <c r="E6" s="9" t="s">
        <v>100</v>
      </c>
    </row>
    <row r="7" spans="2:9">
      <c r="B7" s="10">
        <v>1</v>
      </c>
      <c r="C7" s="11" t="s">
        <v>1</v>
      </c>
      <c r="D7" s="7">
        <v>55023002</v>
      </c>
      <c r="E7" s="16"/>
    </row>
    <row r="8" spans="2:9">
      <c r="B8" s="12">
        <v>2</v>
      </c>
      <c r="C8" s="13" t="s">
        <v>98</v>
      </c>
      <c r="D8" s="1">
        <v>359608352.37900001</v>
      </c>
      <c r="E8" s="17"/>
    </row>
    <row r="9" spans="2:9">
      <c r="B9" s="12">
        <v>3</v>
      </c>
      <c r="C9" s="13" t="s">
        <v>2</v>
      </c>
      <c r="D9" s="1">
        <f>SUM(D7:D8)</f>
        <v>414631354.37900001</v>
      </c>
      <c r="E9" s="17">
        <f>D8/D9</f>
        <v>0.86729657219867318</v>
      </c>
    </row>
    <row r="10" spans="2:9">
      <c r="B10" s="12">
        <v>4</v>
      </c>
      <c r="C10" s="13" t="s">
        <v>3</v>
      </c>
      <c r="D10" s="1">
        <v>744078000</v>
      </c>
      <c r="E10" s="17">
        <f>D8/D10</f>
        <v>0.48329389174118842</v>
      </c>
    </row>
    <row r="11" spans="2:9">
      <c r="B11" s="25"/>
      <c r="C11" s="26" t="s">
        <v>99</v>
      </c>
      <c r="D11" s="27">
        <v>2434311000</v>
      </c>
      <c r="E11" s="28">
        <f>D8/D11</f>
        <v>0.1477249013700386</v>
      </c>
    </row>
    <row r="13" spans="2:9">
      <c r="B13" s="4" t="s">
        <v>85</v>
      </c>
    </row>
    <row r="14" spans="2:9">
      <c r="B14" s="4" t="s">
        <v>86</v>
      </c>
    </row>
    <row r="16" spans="2:9">
      <c r="B16" s="4" t="s">
        <v>88</v>
      </c>
    </row>
    <row r="18" spans="2:9" s="2" customFormat="1" ht="28.8">
      <c r="B18" s="18" t="s">
        <v>84</v>
      </c>
      <c r="C18" s="15" t="s">
        <v>112</v>
      </c>
      <c r="D18" s="9" t="s">
        <v>1</v>
      </c>
      <c r="E18" s="15" t="s">
        <v>98</v>
      </c>
      <c r="F18" s="9" t="s">
        <v>101</v>
      </c>
    </row>
    <row r="19" spans="2:9">
      <c r="B19" s="12">
        <v>1</v>
      </c>
      <c r="C19" s="19" t="s">
        <v>96</v>
      </c>
      <c r="D19" s="21">
        <v>53064368.99999994</v>
      </c>
      <c r="E19" s="7">
        <v>354975825.37900001</v>
      </c>
      <c r="F19" s="23">
        <f>E19/D19</f>
        <v>6.6895325821927782</v>
      </c>
    </row>
    <row r="20" spans="2:9">
      <c r="B20" s="14">
        <v>2</v>
      </c>
      <c r="C20" s="20" t="s">
        <v>97</v>
      </c>
      <c r="D20" s="22">
        <v>55023002</v>
      </c>
      <c r="E20" s="5">
        <v>359608352.37900001</v>
      </c>
      <c r="F20" s="24">
        <f>E20/D20</f>
        <v>6.5356003727132155</v>
      </c>
      <c r="I20" s="4"/>
    </row>
    <row r="22" spans="2:9">
      <c r="B22" s="4" t="s">
        <v>85</v>
      </c>
      <c r="G22" s="2"/>
      <c r="H22" s="2"/>
      <c r="I22" s="2"/>
    </row>
    <row r="23" spans="2:9">
      <c r="B23" s="4" t="s">
        <v>86</v>
      </c>
    </row>
    <row r="24" spans="2:9">
      <c r="B24" s="3"/>
    </row>
    <row r="25" spans="2:9">
      <c r="B25" s="4" t="s">
        <v>87</v>
      </c>
    </row>
    <row r="26" spans="2:9">
      <c r="B26" s="3"/>
    </row>
    <row r="28" spans="2:9">
      <c r="B28" s="4"/>
      <c r="D28" s="1"/>
      <c r="E28" s="1"/>
    </row>
  </sheetData>
  <mergeCells count="1"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8"/>
  <sheetViews>
    <sheetView zoomScale="90" zoomScaleNormal="90" workbookViewId="0">
      <selection activeCell="F49" sqref="F49"/>
    </sheetView>
  </sheetViews>
  <sheetFormatPr defaultRowHeight="14.4"/>
  <cols>
    <col min="3" max="3" width="61.44140625" customWidth="1"/>
    <col min="4" max="7" width="27.44140625" customWidth="1"/>
    <col min="8" max="8" width="8.88671875" customWidth="1"/>
  </cols>
  <sheetData>
    <row r="2" spans="2:10">
      <c r="B2" s="70" t="s">
        <v>89</v>
      </c>
      <c r="C2" s="70"/>
      <c r="D2" s="70"/>
      <c r="E2" s="70"/>
      <c r="F2" s="70"/>
    </row>
    <row r="4" spans="2:10">
      <c r="B4" s="4" t="s">
        <v>90</v>
      </c>
      <c r="G4" s="4" t="s">
        <v>91</v>
      </c>
      <c r="J4" s="4"/>
    </row>
    <row r="6" spans="2:10" s="31" customFormat="1" ht="46.8" customHeight="1">
      <c r="B6" s="18" t="s">
        <v>0</v>
      </c>
      <c r="C6" s="15" t="s">
        <v>104</v>
      </c>
      <c r="D6" s="9" t="s">
        <v>112</v>
      </c>
      <c r="E6" s="9" t="s">
        <v>105</v>
      </c>
    </row>
    <row r="7" spans="2:10">
      <c r="B7" s="12">
        <v>1</v>
      </c>
      <c r="C7" s="34" t="s">
        <v>12</v>
      </c>
      <c r="D7" s="29">
        <v>3239300</v>
      </c>
      <c r="E7" s="38">
        <f t="shared" ref="E7:E17" si="0">D7/$D$18</f>
        <v>9.0078552919316598E-3</v>
      </c>
    </row>
    <row r="8" spans="2:10">
      <c r="B8" s="12">
        <v>2</v>
      </c>
      <c r="C8" s="35" t="s">
        <v>15</v>
      </c>
      <c r="D8" s="30">
        <v>3523107</v>
      </c>
      <c r="E8" s="39">
        <f t="shared" si="0"/>
        <v>9.7970666606956667E-3</v>
      </c>
    </row>
    <row r="9" spans="2:10">
      <c r="B9" s="12">
        <v>3</v>
      </c>
      <c r="C9" s="36" t="s">
        <v>7</v>
      </c>
      <c r="D9" s="30">
        <v>10926750</v>
      </c>
      <c r="E9" s="39">
        <f t="shared" si="0"/>
        <v>3.0385139632363244E-2</v>
      </c>
    </row>
    <row r="10" spans="2:10">
      <c r="B10" s="12">
        <v>4</v>
      </c>
      <c r="C10" s="35" t="s">
        <v>5</v>
      </c>
      <c r="D10" s="30">
        <v>14180500</v>
      </c>
      <c r="E10" s="39">
        <f t="shared" si="0"/>
        <v>3.9433177528242797E-2</v>
      </c>
    </row>
    <row r="11" spans="2:10">
      <c r="B11" s="12">
        <v>5</v>
      </c>
      <c r="C11" s="36" t="s">
        <v>11</v>
      </c>
      <c r="D11" s="30">
        <v>14734650</v>
      </c>
      <c r="E11" s="39">
        <f t="shared" si="0"/>
        <v>4.0974159533621712E-2</v>
      </c>
    </row>
    <row r="12" spans="2:10">
      <c r="B12" s="12">
        <v>6</v>
      </c>
      <c r="C12" s="36" t="s">
        <v>13</v>
      </c>
      <c r="D12" s="30">
        <v>25950856</v>
      </c>
      <c r="E12" s="39">
        <f t="shared" si="0"/>
        <v>7.2164219291129705E-2</v>
      </c>
    </row>
    <row r="13" spans="2:10">
      <c r="B13" s="12">
        <v>7</v>
      </c>
      <c r="C13" s="36" t="s">
        <v>14</v>
      </c>
      <c r="D13" s="30">
        <v>48338376.379000001</v>
      </c>
      <c r="E13" s="39">
        <f t="shared" si="0"/>
        <v>0.13441950404993655</v>
      </c>
    </row>
    <row r="14" spans="2:10">
      <c r="B14" s="12">
        <v>8</v>
      </c>
      <c r="C14" s="36" t="s">
        <v>9</v>
      </c>
      <c r="D14" s="30">
        <v>51116216</v>
      </c>
      <c r="E14" s="39">
        <f t="shared" si="0"/>
        <v>0.14214412891647013</v>
      </c>
    </row>
    <row r="15" spans="2:10">
      <c r="B15" s="12">
        <v>9</v>
      </c>
      <c r="C15" s="36" t="s">
        <v>8</v>
      </c>
      <c r="D15" s="30">
        <v>52223097</v>
      </c>
      <c r="E15" s="39">
        <f t="shared" si="0"/>
        <v>0.14522214696771227</v>
      </c>
    </row>
    <row r="16" spans="2:10">
      <c r="B16" s="12">
        <v>10</v>
      </c>
      <c r="C16" s="36" t="s">
        <v>110</v>
      </c>
      <c r="D16" s="30">
        <v>57137485</v>
      </c>
      <c r="E16" s="39">
        <f t="shared" si="0"/>
        <v>0.1588880920646176</v>
      </c>
    </row>
    <row r="17" spans="2:6">
      <c r="B17" s="12">
        <v>11</v>
      </c>
      <c r="C17" s="36" t="s">
        <v>10</v>
      </c>
      <c r="D17" s="30">
        <v>78238015</v>
      </c>
      <c r="E17" s="39">
        <f t="shared" si="0"/>
        <v>0.21756451006327865</v>
      </c>
    </row>
    <row r="18" spans="2:6">
      <c r="B18" s="37"/>
      <c r="C18" s="37" t="s">
        <v>103</v>
      </c>
      <c r="D18" s="32">
        <f>SUM(D7:D17)</f>
        <v>359608352.37900001</v>
      </c>
      <c r="E18" s="33"/>
    </row>
    <row r="19" spans="2:6">
      <c r="F19" s="1"/>
    </row>
    <row r="20" spans="2:6">
      <c r="B20" s="4" t="s">
        <v>85</v>
      </c>
      <c r="F20" s="1"/>
    </row>
    <row r="21" spans="2:6">
      <c r="B21" s="4" t="s">
        <v>86</v>
      </c>
      <c r="F21" s="1"/>
    </row>
    <row r="24" spans="2:6">
      <c r="B24" s="4" t="s">
        <v>92</v>
      </c>
    </row>
    <row r="46" spans="2:7">
      <c r="B46" s="4" t="s">
        <v>94</v>
      </c>
    </row>
    <row r="48" spans="2:7" s="6" customFormat="1" ht="43.2">
      <c r="B48" s="18" t="s">
        <v>0</v>
      </c>
      <c r="C48" s="15" t="s">
        <v>104</v>
      </c>
      <c r="D48" s="9" t="s">
        <v>112</v>
      </c>
      <c r="E48" s="15" t="s">
        <v>113</v>
      </c>
      <c r="F48" s="9" t="s">
        <v>114</v>
      </c>
      <c r="G48" s="41" t="s">
        <v>106</v>
      </c>
    </row>
    <row r="49" spans="2:7">
      <c r="B49" s="42">
        <v>1</v>
      </c>
      <c r="C49" s="34" t="s">
        <v>10</v>
      </c>
      <c r="D49" s="29">
        <v>78238015</v>
      </c>
      <c r="E49" s="46">
        <v>3161700</v>
      </c>
      <c r="F49" s="29">
        <v>75076315</v>
      </c>
      <c r="G49" s="47">
        <v>4.041130133477952E-2</v>
      </c>
    </row>
    <row r="50" spans="2:7">
      <c r="B50" s="42">
        <v>2</v>
      </c>
      <c r="C50" s="36" t="s">
        <v>6</v>
      </c>
      <c r="D50" s="30">
        <v>57137485</v>
      </c>
      <c r="E50" s="40">
        <v>51334556</v>
      </c>
      <c r="F50" s="30">
        <v>5802929</v>
      </c>
      <c r="G50" s="43">
        <v>0.89843919451477428</v>
      </c>
    </row>
    <row r="51" spans="2:7">
      <c r="B51" s="42">
        <v>3</v>
      </c>
      <c r="C51" s="36" t="s">
        <v>8</v>
      </c>
      <c r="D51" s="30">
        <v>52223097</v>
      </c>
      <c r="E51" s="40">
        <v>5704000</v>
      </c>
      <c r="F51" s="30">
        <v>46519097</v>
      </c>
      <c r="G51" s="43">
        <v>0.10922370230168464</v>
      </c>
    </row>
    <row r="52" spans="2:7">
      <c r="B52" s="42">
        <v>4</v>
      </c>
      <c r="C52" s="36" t="s">
        <v>111</v>
      </c>
      <c r="D52" s="30">
        <v>51116216</v>
      </c>
      <c r="E52" s="40">
        <v>4703569</v>
      </c>
      <c r="F52" s="30">
        <v>46412647</v>
      </c>
      <c r="G52" s="43">
        <v>9.2017159486140365E-2</v>
      </c>
    </row>
    <row r="53" spans="2:7">
      <c r="B53" s="42">
        <v>5</v>
      </c>
      <c r="C53" s="36" t="s">
        <v>14</v>
      </c>
      <c r="D53" s="30">
        <v>48338376.379000001</v>
      </c>
      <c r="E53" s="40">
        <v>24899050</v>
      </c>
      <c r="F53" s="30">
        <v>23439326.379000001</v>
      </c>
      <c r="G53" s="43">
        <v>0.51509901376863532</v>
      </c>
    </row>
    <row r="54" spans="2:7">
      <c r="B54" s="42">
        <v>6</v>
      </c>
      <c r="C54" s="36" t="s">
        <v>13</v>
      </c>
      <c r="D54" s="30">
        <v>25950856</v>
      </c>
      <c r="E54" s="40">
        <v>1836622</v>
      </c>
      <c r="F54" s="30">
        <v>24114234</v>
      </c>
      <c r="G54" s="43">
        <v>7.0773079701108896E-2</v>
      </c>
    </row>
    <row r="55" spans="2:7">
      <c r="B55" s="42">
        <v>7</v>
      </c>
      <c r="C55" s="36" t="s">
        <v>11</v>
      </c>
      <c r="D55" s="30">
        <v>14734650</v>
      </c>
      <c r="E55" s="40">
        <v>1533820</v>
      </c>
      <c r="F55" s="30">
        <v>13200830</v>
      </c>
      <c r="G55" s="43">
        <v>0.10409612715605732</v>
      </c>
    </row>
    <row r="56" spans="2:7">
      <c r="B56" s="42">
        <v>8</v>
      </c>
      <c r="C56" s="35" t="s">
        <v>5</v>
      </c>
      <c r="D56" s="30">
        <v>14180500</v>
      </c>
      <c r="E56" s="40">
        <v>5829846</v>
      </c>
      <c r="F56" s="30">
        <v>8350654</v>
      </c>
      <c r="G56" s="43">
        <v>0.41111709742251684</v>
      </c>
    </row>
    <row r="57" spans="2:7">
      <c r="B57" s="42">
        <v>9</v>
      </c>
      <c r="C57" s="36" t="s">
        <v>7</v>
      </c>
      <c r="D57" s="30">
        <v>10926750</v>
      </c>
      <c r="E57" s="40">
        <v>1855910</v>
      </c>
      <c r="F57" s="30">
        <v>9070840</v>
      </c>
      <c r="G57" s="43">
        <v>0.16985013842176311</v>
      </c>
    </row>
    <row r="58" spans="2:7">
      <c r="B58" s="42">
        <v>10</v>
      </c>
      <c r="C58" s="35" t="s">
        <v>15</v>
      </c>
      <c r="D58" s="30">
        <v>3523107</v>
      </c>
      <c r="E58" s="40">
        <v>1450847</v>
      </c>
      <c r="F58" s="30">
        <v>2072260</v>
      </c>
      <c r="G58" s="43">
        <v>0.41180895158733472</v>
      </c>
    </row>
    <row r="59" spans="2:7">
      <c r="B59" s="20">
        <v>11</v>
      </c>
      <c r="C59" s="48" t="s">
        <v>12</v>
      </c>
      <c r="D59" s="49">
        <v>3239300</v>
      </c>
      <c r="E59" s="44">
        <v>53000</v>
      </c>
      <c r="F59" s="49">
        <v>3186300</v>
      </c>
      <c r="G59" s="45">
        <v>1.6361559596209059E-2</v>
      </c>
    </row>
    <row r="60" spans="2:7">
      <c r="F60" s="1"/>
    </row>
    <row r="61" spans="2:7">
      <c r="B61" s="4" t="s">
        <v>85</v>
      </c>
      <c r="F61" s="1"/>
    </row>
    <row r="62" spans="2:7">
      <c r="B62" s="4" t="s">
        <v>86</v>
      </c>
      <c r="F62" s="1"/>
    </row>
    <row r="63" spans="2:7">
      <c r="F63" s="1"/>
    </row>
    <row r="64" spans="2:7">
      <c r="B64" s="4" t="s">
        <v>93</v>
      </c>
      <c r="G64" s="6"/>
    </row>
    <row r="65" spans="7:7">
      <c r="G65" s="40"/>
    </row>
    <row r="66" spans="7:7">
      <c r="G66" s="40"/>
    </row>
    <row r="67" spans="7:7">
      <c r="G67" s="40"/>
    </row>
    <row r="68" spans="7:7">
      <c r="G68" s="40"/>
    </row>
    <row r="69" spans="7:7">
      <c r="G69" s="40"/>
    </row>
    <row r="70" spans="7:7">
      <c r="G70" s="40"/>
    </row>
    <row r="71" spans="7:7">
      <c r="G71" s="40"/>
    </row>
    <row r="72" spans="7:7">
      <c r="G72" s="40"/>
    </row>
    <row r="73" spans="7:7">
      <c r="G73" s="40"/>
    </row>
    <row r="74" spans="7:7">
      <c r="G74" s="40"/>
    </row>
    <row r="75" spans="7:7">
      <c r="G75" s="40"/>
    </row>
    <row r="88" spans="2:2">
      <c r="B88" s="4" t="s">
        <v>95</v>
      </c>
    </row>
  </sheetData>
  <sortState xmlns:xlrd2="http://schemas.microsoft.com/office/spreadsheetml/2017/richdata2" ref="C78:H88">
    <sortCondition descending="1" ref="D78:D88"/>
  </sortState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96"/>
  <sheetViews>
    <sheetView tabSelected="1" topLeftCell="A13" zoomScale="90" zoomScaleNormal="90" workbookViewId="0">
      <selection activeCell="C91" sqref="C91"/>
    </sheetView>
  </sheetViews>
  <sheetFormatPr defaultRowHeight="14.4"/>
  <cols>
    <col min="3" max="3" width="53.5546875" customWidth="1"/>
    <col min="4" max="4" width="27" customWidth="1"/>
  </cols>
  <sheetData>
    <row r="2" spans="2:4">
      <c r="B2" s="70" t="s">
        <v>107</v>
      </c>
      <c r="C2" s="70"/>
      <c r="D2" s="70"/>
    </row>
    <row r="4" spans="2:4">
      <c r="B4" s="4" t="s">
        <v>108</v>
      </c>
    </row>
    <row r="6" spans="2:4" s="63" customFormat="1" ht="25.8" customHeight="1">
      <c r="B6" s="64" t="s">
        <v>0</v>
      </c>
      <c r="C6" s="65" t="s">
        <v>109</v>
      </c>
      <c r="D6" s="66" t="s">
        <v>112</v>
      </c>
    </row>
    <row r="7" spans="2:4" s="4" customFormat="1">
      <c r="B7" s="64">
        <v>1</v>
      </c>
      <c r="C7" s="56" t="s">
        <v>115</v>
      </c>
      <c r="D7" s="54">
        <f>SUM(D8:D13)</f>
        <v>78238015</v>
      </c>
    </row>
    <row r="8" spans="2:4">
      <c r="B8" s="67"/>
      <c r="C8" s="57" t="s">
        <v>16</v>
      </c>
      <c r="D8" s="51">
        <v>36748702</v>
      </c>
    </row>
    <row r="9" spans="2:4">
      <c r="B9" s="67"/>
      <c r="C9" s="57" t="s">
        <v>17</v>
      </c>
      <c r="D9" s="51">
        <v>29724310</v>
      </c>
    </row>
    <row r="10" spans="2:4">
      <c r="B10" s="67"/>
      <c r="C10" s="57" t="s">
        <v>18</v>
      </c>
      <c r="D10" s="51">
        <v>5836245</v>
      </c>
    </row>
    <row r="11" spans="2:4">
      <c r="B11" s="67"/>
      <c r="C11" s="57" t="s">
        <v>19</v>
      </c>
      <c r="D11" s="51">
        <v>4274649</v>
      </c>
    </row>
    <row r="12" spans="2:4">
      <c r="B12" s="67"/>
      <c r="C12" s="58" t="s">
        <v>20</v>
      </c>
      <c r="D12" s="51">
        <v>1242419</v>
      </c>
    </row>
    <row r="13" spans="2:4">
      <c r="B13" s="68"/>
      <c r="C13" s="59" t="s">
        <v>21</v>
      </c>
      <c r="D13" s="53">
        <v>411690</v>
      </c>
    </row>
    <row r="14" spans="2:4" s="4" customFormat="1">
      <c r="B14" s="69">
        <v>2</v>
      </c>
      <c r="C14" s="60" t="s">
        <v>116</v>
      </c>
      <c r="D14" s="50">
        <f>SUM(D15:D25)</f>
        <v>57137485</v>
      </c>
    </row>
    <row r="15" spans="2:4">
      <c r="B15" s="67"/>
      <c r="C15" s="57" t="s">
        <v>22</v>
      </c>
      <c r="D15" s="51">
        <v>24083544</v>
      </c>
    </row>
    <row r="16" spans="2:4">
      <c r="B16" s="67"/>
      <c r="C16" s="57" t="s">
        <v>23</v>
      </c>
      <c r="D16" s="51">
        <v>12672892</v>
      </c>
    </row>
    <row r="17" spans="2:4">
      <c r="B17" s="67"/>
      <c r="C17" s="57" t="s">
        <v>24</v>
      </c>
      <c r="D17" s="51">
        <v>10044439</v>
      </c>
    </row>
    <row r="18" spans="2:4">
      <c r="B18" s="67"/>
      <c r="C18" s="57" t="s">
        <v>25</v>
      </c>
      <c r="D18" s="51">
        <v>5277348</v>
      </c>
    </row>
    <row r="19" spans="2:4">
      <c r="B19" s="67"/>
      <c r="C19" s="57" t="s">
        <v>26</v>
      </c>
      <c r="D19" s="51">
        <v>3243156</v>
      </c>
    </row>
    <row r="20" spans="2:4">
      <c r="B20" s="67"/>
      <c r="C20" s="57" t="s">
        <v>21</v>
      </c>
      <c r="D20" s="51">
        <v>669101</v>
      </c>
    </row>
    <row r="21" spans="2:4">
      <c r="B21" s="67"/>
      <c r="C21" s="57" t="s">
        <v>27</v>
      </c>
      <c r="D21" s="51">
        <v>413631</v>
      </c>
    </row>
    <row r="22" spans="2:4">
      <c r="B22" s="67"/>
      <c r="C22" s="57" t="s">
        <v>28</v>
      </c>
      <c r="D22" s="51">
        <v>390081</v>
      </c>
    </row>
    <row r="23" spans="2:4">
      <c r="B23" s="67"/>
      <c r="C23" s="57" t="s">
        <v>29</v>
      </c>
      <c r="D23" s="51">
        <v>196263</v>
      </c>
    </row>
    <row r="24" spans="2:4">
      <c r="B24" s="67"/>
      <c r="C24" s="57" t="s">
        <v>30</v>
      </c>
      <c r="D24" s="51">
        <v>120000</v>
      </c>
    </row>
    <row r="25" spans="2:4">
      <c r="B25" s="67"/>
      <c r="C25" s="57" t="s">
        <v>31</v>
      </c>
      <c r="D25" s="51">
        <v>27030</v>
      </c>
    </row>
    <row r="26" spans="2:4" s="4" customFormat="1">
      <c r="B26" s="64">
        <v>3</v>
      </c>
      <c r="C26" s="56" t="s">
        <v>117</v>
      </c>
      <c r="D26" s="54">
        <f>SUM(D27:D32)</f>
        <v>52223097</v>
      </c>
    </row>
    <row r="27" spans="2:4">
      <c r="B27" s="67"/>
      <c r="C27" s="57" t="s">
        <v>32</v>
      </c>
      <c r="D27" s="51">
        <v>27010397</v>
      </c>
    </row>
    <row r="28" spans="2:4">
      <c r="B28" s="67"/>
      <c r="C28" s="57" t="s">
        <v>33</v>
      </c>
      <c r="D28" s="51">
        <v>13030000</v>
      </c>
    </row>
    <row r="29" spans="2:4">
      <c r="B29" s="67"/>
      <c r="C29" s="57" t="s">
        <v>34</v>
      </c>
      <c r="D29" s="51">
        <v>8737000</v>
      </c>
    </row>
    <row r="30" spans="2:4">
      <c r="B30" s="67"/>
      <c r="C30" s="57" t="s">
        <v>35</v>
      </c>
      <c r="D30" s="51">
        <v>1586400</v>
      </c>
    </row>
    <row r="31" spans="2:4">
      <c r="B31" s="67"/>
      <c r="C31" s="57" t="s">
        <v>21</v>
      </c>
      <c r="D31" s="51">
        <v>1283200</v>
      </c>
    </row>
    <row r="32" spans="2:4">
      <c r="B32" s="68"/>
      <c r="C32" s="59" t="s">
        <v>36</v>
      </c>
      <c r="D32" s="53">
        <v>576100</v>
      </c>
    </row>
    <row r="33" spans="2:4" s="4" customFormat="1">
      <c r="B33" s="69">
        <v>4</v>
      </c>
      <c r="C33" s="60" t="s">
        <v>118</v>
      </c>
      <c r="D33" s="52">
        <f>SUM(D34:D44)</f>
        <v>51116216</v>
      </c>
    </row>
    <row r="34" spans="2:4">
      <c r="B34" s="67"/>
      <c r="C34" s="58" t="s">
        <v>37</v>
      </c>
      <c r="D34" s="51">
        <v>36605810</v>
      </c>
    </row>
    <row r="35" spans="2:4">
      <c r="B35" s="67"/>
      <c r="C35" s="58" t="s">
        <v>38</v>
      </c>
      <c r="D35" s="51">
        <v>3530469</v>
      </c>
    </row>
    <row r="36" spans="2:4">
      <c r="B36" s="67"/>
      <c r="C36" s="57" t="s">
        <v>39</v>
      </c>
      <c r="D36" s="51">
        <v>3443423</v>
      </c>
    </row>
    <row r="37" spans="2:4">
      <c r="B37" s="67"/>
      <c r="C37" s="57" t="s">
        <v>40</v>
      </c>
      <c r="D37" s="51">
        <v>2904613</v>
      </c>
    </row>
    <row r="38" spans="2:4">
      <c r="B38" s="67"/>
      <c r="C38" s="58" t="s">
        <v>41</v>
      </c>
      <c r="D38" s="51">
        <v>1395000</v>
      </c>
    </row>
    <row r="39" spans="2:4">
      <c r="B39" s="67"/>
      <c r="C39" s="57" t="s">
        <v>42</v>
      </c>
      <c r="D39" s="51">
        <v>1110873</v>
      </c>
    </row>
    <row r="40" spans="2:4">
      <c r="B40" s="67"/>
      <c r="C40" s="57" t="s">
        <v>43</v>
      </c>
      <c r="D40" s="51">
        <v>714536</v>
      </c>
    </row>
    <row r="41" spans="2:4">
      <c r="B41" s="67"/>
      <c r="C41" s="57" t="s">
        <v>21</v>
      </c>
      <c r="D41" s="51">
        <v>590120</v>
      </c>
    </row>
    <row r="42" spans="2:4">
      <c r="B42" s="67"/>
      <c r="C42" s="58" t="s">
        <v>44</v>
      </c>
      <c r="D42" s="51">
        <v>390000</v>
      </c>
    </row>
    <row r="43" spans="2:4">
      <c r="B43" s="67"/>
      <c r="C43" s="58" t="s">
        <v>45</v>
      </c>
      <c r="D43" s="51">
        <v>259105</v>
      </c>
    </row>
    <row r="44" spans="2:4">
      <c r="B44" s="67"/>
      <c r="C44" s="57" t="s">
        <v>46</v>
      </c>
      <c r="D44" s="51">
        <v>172267</v>
      </c>
    </row>
    <row r="45" spans="2:4" s="4" customFormat="1">
      <c r="B45" s="64">
        <v>5</v>
      </c>
      <c r="C45" s="56" t="s">
        <v>119</v>
      </c>
      <c r="D45" s="54">
        <f>SUM(D46:D52)</f>
        <v>48338376.379000001</v>
      </c>
    </row>
    <row r="46" spans="2:4">
      <c r="B46" s="67"/>
      <c r="C46" s="57" t="s">
        <v>47</v>
      </c>
      <c r="D46" s="51">
        <v>24939590</v>
      </c>
    </row>
    <row r="47" spans="2:4">
      <c r="B47" s="67"/>
      <c r="C47" s="57" t="s">
        <v>48</v>
      </c>
      <c r="D47" s="51">
        <v>8020436</v>
      </c>
    </row>
    <row r="48" spans="2:4">
      <c r="B48" s="67"/>
      <c r="C48" s="57" t="s">
        <v>49</v>
      </c>
      <c r="D48" s="51">
        <v>5382050</v>
      </c>
    </row>
    <row r="49" spans="2:4">
      <c r="B49" s="67"/>
      <c r="C49" s="57" t="s">
        <v>50</v>
      </c>
      <c r="D49" s="51">
        <v>5200000</v>
      </c>
    </row>
    <row r="50" spans="2:4">
      <c r="B50" s="67"/>
      <c r="C50" s="57" t="s">
        <v>51</v>
      </c>
      <c r="D50" s="51">
        <v>1906000</v>
      </c>
    </row>
    <row r="51" spans="2:4">
      <c r="B51" s="67"/>
      <c r="C51" s="57" t="s">
        <v>21</v>
      </c>
      <c r="D51" s="51">
        <v>1563300.379</v>
      </c>
    </row>
    <row r="52" spans="2:4">
      <c r="B52" s="68"/>
      <c r="C52" s="59" t="s">
        <v>52</v>
      </c>
      <c r="D52" s="53">
        <v>1327000</v>
      </c>
    </row>
    <row r="53" spans="2:4" s="4" customFormat="1">
      <c r="B53" s="69">
        <v>6</v>
      </c>
      <c r="C53" s="60" t="s">
        <v>120</v>
      </c>
      <c r="D53" s="50">
        <f>SUM(D54:D58)</f>
        <v>25950856</v>
      </c>
    </row>
    <row r="54" spans="2:4">
      <c r="B54" s="67"/>
      <c r="C54" s="57" t="s">
        <v>53</v>
      </c>
      <c r="D54" s="51">
        <v>20678830</v>
      </c>
    </row>
    <row r="55" spans="2:4">
      <c r="B55" s="67"/>
      <c r="C55" s="57" t="s">
        <v>54</v>
      </c>
      <c r="D55" s="51">
        <v>2250000</v>
      </c>
    </row>
    <row r="56" spans="2:4">
      <c r="B56" s="67"/>
      <c r="C56" s="57" t="s">
        <v>21</v>
      </c>
      <c r="D56" s="51">
        <v>1537627</v>
      </c>
    </row>
    <row r="57" spans="2:4">
      <c r="B57" s="67"/>
      <c r="C57" s="57" t="s">
        <v>55</v>
      </c>
      <c r="D57" s="51">
        <v>835742</v>
      </c>
    </row>
    <row r="58" spans="2:4">
      <c r="B58" s="67"/>
      <c r="C58" s="57" t="s">
        <v>56</v>
      </c>
      <c r="D58" s="51">
        <v>648657</v>
      </c>
    </row>
    <row r="59" spans="2:4" s="4" customFormat="1">
      <c r="B59" s="64">
        <v>7</v>
      </c>
      <c r="C59" s="56" t="s">
        <v>121</v>
      </c>
      <c r="D59" s="54">
        <f>SUM(D60:D68)</f>
        <v>14734650</v>
      </c>
    </row>
    <row r="60" spans="2:4">
      <c r="B60" s="67"/>
      <c r="C60" s="57" t="s">
        <v>57</v>
      </c>
      <c r="D60" s="51">
        <v>7760232</v>
      </c>
    </row>
    <row r="61" spans="2:4">
      <c r="B61" s="67"/>
      <c r="C61" s="58" t="s">
        <v>58</v>
      </c>
      <c r="D61" s="51">
        <v>4410838</v>
      </c>
    </row>
    <row r="62" spans="2:4">
      <c r="B62" s="67"/>
      <c r="C62" s="57" t="s">
        <v>21</v>
      </c>
      <c r="D62" s="51">
        <v>1520456</v>
      </c>
    </row>
    <row r="63" spans="2:4">
      <c r="B63" s="67"/>
      <c r="C63" s="57" t="s">
        <v>59</v>
      </c>
      <c r="D63" s="51">
        <v>338000</v>
      </c>
    </row>
    <row r="64" spans="2:4">
      <c r="B64" s="67"/>
      <c r="C64" s="57" t="s">
        <v>60</v>
      </c>
      <c r="D64" s="51">
        <v>298200</v>
      </c>
    </row>
    <row r="65" spans="2:4">
      <c r="B65" s="67"/>
      <c r="C65" s="58" t="s">
        <v>61</v>
      </c>
      <c r="D65" s="51">
        <v>210060</v>
      </c>
    </row>
    <row r="66" spans="2:4">
      <c r="B66" s="67"/>
      <c r="C66" s="57" t="s">
        <v>62</v>
      </c>
      <c r="D66" s="51">
        <v>107450</v>
      </c>
    </row>
    <row r="67" spans="2:4">
      <c r="B67" s="67"/>
      <c r="C67" s="57" t="s">
        <v>63</v>
      </c>
      <c r="D67" s="51">
        <v>71274</v>
      </c>
    </row>
    <row r="68" spans="2:4">
      <c r="B68" s="68"/>
      <c r="C68" s="59" t="s">
        <v>64</v>
      </c>
      <c r="D68" s="53">
        <v>18140</v>
      </c>
    </row>
    <row r="69" spans="2:4" s="4" customFormat="1">
      <c r="B69" s="69">
        <v>8</v>
      </c>
      <c r="C69" s="61" t="s">
        <v>122</v>
      </c>
      <c r="D69" s="50">
        <f>SUM(D70:D76)</f>
        <v>14180500</v>
      </c>
    </row>
    <row r="70" spans="2:4">
      <c r="B70" s="67"/>
      <c r="C70" s="57" t="s">
        <v>65</v>
      </c>
      <c r="D70" s="51">
        <v>7247794</v>
      </c>
    </row>
    <row r="71" spans="2:4">
      <c r="B71" s="67"/>
      <c r="C71" s="57" t="s">
        <v>66</v>
      </c>
      <c r="D71" s="51">
        <v>2703048</v>
      </c>
    </row>
    <row r="72" spans="2:4">
      <c r="B72" s="67"/>
      <c r="C72" s="57" t="s">
        <v>67</v>
      </c>
      <c r="D72" s="51">
        <v>2553500</v>
      </c>
    </row>
    <row r="73" spans="2:4">
      <c r="B73" s="67"/>
      <c r="C73" s="57" t="s">
        <v>68</v>
      </c>
      <c r="D73" s="51">
        <v>679300</v>
      </c>
    </row>
    <row r="74" spans="2:4">
      <c r="B74" s="67"/>
      <c r="C74" s="57" t="s">
        <v>21</v>
      </c>
      <c r="D74" s="51">
        <v>499335</v>
      </c>
    </row>
    <row r="75" spans="2:4">
      <c r="B75" s="67"/>
      <c r="C75" s="57" t="s">
        <v>69</v>
      </c>
      <c r="D75" s="51">
        <v>472523</v>
      </c>
    </row>
    <row r="76" spans="2:4">
      <c r="B76" s="67"/>
      <c r="C76" s="57" t="s">
        <v>70</v>
      </c>
      <c r="D76" s="51">
        <v>25000</v>
      </c>
    </row>
    <row r="77" spans="2:4" s="4" customFormat="1">
      <c r="B77" s="64">
        <v>9</v>
      </c>
      <c r="C77" s="56" t="s">
        <v>123</v>
      </c>
      <c r="D77" s="55">
        <f>SUM(D78:D83)</f>
        <v>10926750</v>
      </c>
    </row>
    <row r="78" spans="2:4">
      <c r="B78" s="67"/>
      <c r="C78" s="58" t="s">
        <v>71</v>
      </c>
      <c r="D78" s="51">
        <v>4574257</v>
      </c>
    </row>
    <row r="79" spans="2:4">
      <c r="B79" s="67"/>
      <c r="C79" s="57" t="s">
        <v>72</v>
      </c>
      <c r="D79" s="51">
        <v>2916247</v>
      </c>
    </row>
    <row r="80" spans="2:4">
      <c r="B80" s="67"/>
      <c r="C80" s="57" t="s">
        <v>73</v>
      </c>
      <c r="D80" s="51">
        <v>1304000</v>
      </c>
    </row>
    <row r="81" spans="2:4">
      <c r="B81" s="67"/>
      <c r="C81" s="57" t="s">
        <v>21</v>
      </c>
      <c r="D81" s="51">
        <v>1273948</v>
      </c>
    </row>
    <row r="82" spans="2:4">
      <c r="B82" s="67"/>
      <c r="C82" s="57" t="s">
        <v>74</v>
      </c>
      <c r="D82" s="51">
        <v>666988</v>
      </c>
    </row>
    <row r="83" spans="2:4">
      <c r="B83" s="68"/>
      <c r="C83" s="62" t="s">
        <v>75</v>
      </c>
      <c r="D83" s="53">
        <v>191310</v>
      </c>
    </row>
    <row r="84" spans="2:4" s="4" customFormat="1">
      <c r="B84" s="69">
        <v>10</v>
      </c>
      <c r="C84" s="61" t="s">
        <v>124</v>
      </c>
      <c r="D84" s="50">
        <f>SUM(D85:D89)</f>
        <v>3523107</v>
      </c>
    </row>
    <row r="85" spans="2:4">
      <c r="B85" s="67"/>
      <c r="C85" s="57" t="s">
        <v>76</v>
      </c>
      <c r="D85" s="51">
        <v>979110</v>
      </c>
    </row>
    <row r="86" spans="2:4">
      <c r="B86" s="67"/>
      <c r="C86" s="57" t="s">
        <v>77</v>
      </c>
      <c r="D86" s="51">
        <v>867560</v>
      </c>
    </row>
    <row r="87" spans="2:4">
      <c r="B87" s="67"/>
      <c r="C87" s="57" t="s">
        <v>78</v>
      </c>
      <c r="D87" s="51">
        <v>853740</v>
      </c>
    </row>
    <row r="88" spans="2:4">
      <c r="B88" s="67"/>
      <c r="C88" s="57" t="s">
        <v>79</v>
      </c>
      <c r="D88" s="51">
        <v>569747</v>
      </c>
    </row>
    <row r="89" spans="2:4">
      <c r="B89" s="67"/>
      <c r="C89" s="57" t="s">
        <v>21</v>
      </c>
      <c r="D89" s="51">
        <v>252950</v>
      </c>
    </row>
    <row r="90" spans="2:4" s="4" customFormat="1">
      <c r="B90" s="64">
        <v>11</v>
      </c>
      <c r="C90" s="56" t="s">
        <v>125</v>
      </c>
      <c r="D90" s="54">
        <f>SUM(D91:D93)</f>
        <v>3239300</v>
      </c>
    </row>
    <row r="91" spans="2:4">
      <c r="B91" s="67"/>
      <c r="C91" s="57" t="s">
        <v>80</v>
      </c>
      <c r="D91" s="51">
        <v>2590000</v>
      </c>
    </row>
    <row r="92" spans="2:4">
      <c r="B92" s="67"/>
      <c r="C92" s="57" t="s">
        <v>21</v>
      </c>
      <c r="D92" s="51">
        <v>332800</v>
      </c>
    </row>
    <row r="93" spans="2:4">
      <c r="B93" s="68"/>
      <c r="C93" s="59" t="s">
        <v>81</v>
      </c>
      <c r="D93" s="53">
        <v>316500</v>
      </c>
    </row>
    <row r="95" spans="2:4">
      <c r="B95" s="4" t="s">
        <v>85</v>
      </c>
    </row>
    <row r="96" spans="2:4">
      <c r="B96" s="4" t="s">
        <v>86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Makro</vt:lpstr>
      <vt:lpstr>Portofol Ministra</vt:lpstr>
      <vt:lpstr>Programe Qeveritare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Pajtim Nikolli</cp:lastModifiedBy>
  <dcterms:created xsi:type="dcterms:W3CDTF">2024-02-23T14:16:31Z</dcterms:created>
  <dcterms:modified xsi:type="dcterms:W3CDTF">2024-03-14T08:17:37Z</dcterms:modified>
</cp:coreProperties>
</file>