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D1714D68-DD98-4A32-A21D-6CEBF57C1D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ërfitues" sheetId="1" r:id="rId1"/>
    <sheet name="Transaksio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6" i="1" l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F65" i="1"/>
  <c r="F83" i="1"/>
  <c r="F84" i="1"/>
  <c r="H46" i="1"/>
  <c r="G46" i="1"/>
  <c r="E146" i="1"/>
  <c r="F53" i="1" s="1"/>
  <c r="D36" i="1"/>
  <c r="E36" i="1" s="1"/>
  <c r="F148" i="1" l="1"/>
  <c r="F147" i="1"/>
  <c r="F129" i="1"/>
  <c r="F106" i="1"/>
  <c r="F105" i="1"/>
  <c r="F130" i="1"/>
  <c r="F66" i="1"/>
  <c r="F122" i="1"/>
  <c r="F100" i="1"/>
  <c r="F82" i="1"/>
  <c r="F58" i="1"/>
  <c r="F146" i="1"/>
  <c r="F145" i="1"/>
  <c r="F121" i="1"/>
  <c r="F99" i="1"/>
  <c r="F81" i="1"/>
  <c r="F52" i="1"/>
  <c r="F138" i="1"/>
  <c r="F116" i="1"/>
  <c r="F98" i="1"/>
  <c r="F74" i="1"/>
  <c r="F51" i="1"/>
  <c r="F137" i="1"/>
  <c r="F115" i="1"/>
  <c r="F97" i="1"/>
  <c r="F73" i="1"/>
  <c r="F132" i="1"/>
  <c r="F114" i="1"/>
  <c r="F90" i="1"/>
  <c r="F68" i="1"/>
  <c r="F131" i="1"/>
  <c r="F113" i="1"/>
  <c r="F89" i="1"/>
  <c r="F67" i="1"/>
  <c r="F50" i="1"/>
  <c r="F49" i="1"/>
  <c r="F140" i="1"/>
  <c r="F124" i="1"/>
  <c r="F108" i="1"/>
  <c r="F92" i="1"/>
  <c r="F76" i="1"/>
  <c r="F60" i="1"/>
  <c r="F139" i="1"/>
  <c r="F123" i="1"/>
  <c r="F107" i="1"/>
  <c r="F91" i="1"/>
  <c r="F75" i="1"/>
  <c r="F59" i="1"/>
  <c r="G146" i="1"/>
  <c r="F57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6" i="1"/>
  <c r="F143" i="1"/>
  <c r="F135" i="1"/>
  <c r="F127" i="1"/>
  <c r="F119" i="1"/>
  <c r="F111" i="1"/>
  <c r="F103" i="1"/>
  <c r="F95" i="1"/>
  <c r="F87" i="1"/>
  <c r="F79" i="1"/>
  <c r="F71" i="1"/>
  <c r="F63" i="1"/>
  <c r="F55" i="1"/>
  <c r="F47" i="1"/>
  <c r="F142" i="1"/>
  <c r="F134" i="1"/>
  <c r="F126" i="1"/>
  <c r="F118" i="1"/>
  <c r="F110" i="1"/>
  <c r="F102" i="1"/>
  <c r="F94" i="1"/>
  <c r="F86" i="1"/>
  <c r="F78" i="1"/>
  <c r="F70" i="1"/>
  <c r="F62" i="1"/>
  <c r="F54" i="1"/>
  <c r="H146" i="1"/>
  <c r="F141" i="1"/>
  <c r="F133" i="1"/>
  <c r="F125" i="1"/>
  <c r="F117" i="1"/>
  <c r="F109" i="1"/>
  <c r="F101" i="1"/>
  <c r="F93" i="1"/>
  <c r="F85" i="1"/>
  <c r="F77" i="1"/>
  <c r="F69" i="1"/>
  <c r="F61" i="1"/>
  <c r="E28" i="1"/>
  <c r="E29" i="1"/>
  <c r="E31" i="1"/>
  <c r="E32" i="1"/>
  <c r="E33" i="1"/>
  <c r="E30" i="1"/>
  <c r="E34" i="1"/>
  <c r="E35" i="1"/>
  <c r="E26" i="1"/>
  <c r="E27" i="1"/>
</calcChain>
</file>

<file path=xl/sharedStrings.xml><?xml version="1.0" encoding="utf-8"?>
<sst xmlns="http://schemas.openxmlformats.org/spreadsheetml/2006/main" count="476" uniqueCount="204">
  <si>
    <t>Shoqëri e Thjeshtë INTEKAR - ASL</t>
  </si>
  <si>
    <t>KASTRATI</t>
  </si>
  <si>
    <t>4 A-M</t>
  </si>
  <si>
    <t>GJOKA 87</t>
  </si>
  <si>
    <t>FUSHA</t>
  </si>
  <si>
    <t>G J I K U R I A</t>
  </si>
  <si>
    <t>INFOSOFT SYSTEMS</t>
  </si>
  <si>
    <t>Trans Adriatic Pipeline AG Albania</t>
  </si>
  <si>
    <t>G. P. G. COMPANY</t>
  </si>
  <si>
    <t>MILITARY SYSTEM SUPPLY COMPANY</t>
  </si>
  <si>
    <t>Kastrati</t>
  </si>
  <si>
    <t>Gjoka 87</t>
  </si>
  <si>
    <t>Fusha</t>
  </si>
  <si>
    <t>Infosoft Systems</t>
  </si>
  <si>
    <t>G. P. G. Company</t>
  </si>
  <si>
    <t>Nr. Transaksionesh</t>
  </si>
  <si>
    <t>Vlerë Transaksionesh (në Lekë)</t>
  </si>
  <si>
    <t>Military System Supply Company</t>
  </si>
  <si>
    <t>Tabela 1: Renditje 10 Bizneset me arkëtime më të larta nga Thesari i Shtetit 2023</t>
  </si>
  <si>
    <t>Furnitori / Përfituesi</t>
  </si>
  <si>
    <t>Grafiku 1: Renditje 10 Bizneset me arkëtime më të larta nga Thesari i Shtetit 2023</t>
  </si>
  <si>
    <t>Pesha ndaj totalit (në %)</t>
  </si>
  <si>
    <t>Gjikuria</t>
  </si>
  <si>
    <t>Përfitues</t>
  </si>
  <si>
    <t>GSA</t>
  </si>
  <si>
    <t>Tabela 4: Renditje e Bizneseve përfituese për 10 Transaksionet me vlerë më të lartë nga Thesari i Shtetit 2023</t>
  </si>
  <si>
    <t>Grafiku 4: Renditje e Bizneseve përfituese për 10 Transaksionet me vlerë më të lartë nga Thesari i Shtetit 2023</t>
  </si>
  <si>
    <t>Tabela 2: 10 Biznese me më shumë arkëtime Thesari i Shtetit 2023, Pesha vs Total Arkëtime 10 Biznese</t>
  </si>
  <si>
    <t>Grafiku 2: 10 Biznese me më shumë arkëtime Thesari i Shtetit 2023, Pesha vs Total Arkëtime 10 Biznese</t>
  </si>
  <si>
    <t>Tabela 3: Lista e 100 Bizneseve me më shumë arkëtime nga Thesari i Shtetit 2023</t>
  </si>
  <si>
    <t>Ante-Group</t>
  </si>
  <si>
    <t>2 T</t>
  </si>
  <si>
    <t>D&amp;E</t>
  </si>
  <si>
    <t>BANKERS PETROLEUM ALBANIA LTD</t>
  </si>
  <si>
    <t>SELAMI</t>
  </si>
  <si>
    <t>ALB-BUILDING</t>
  </si>
  <si>
    <t>ALBCHROME</t>
  </si>
  <si>
    <t>"GENER 2"</t>
  </si>
  <si>
    <t>Integrated Energy BV SPV</t>
  </si>
  <si>
    <t>AlbaScan</t>
  </si>
  <si>
    <t>A. N. K.</t>
  </si>
  <si>
    <t>ADVANCE BUSINESS SOLUTIONS - ABS</t>
  </si>
  <si>
    <t>ALB - STAR</t>
  </si>
  <si>
    <t>ENER TRADE</t>
  </si>
  <si>
    <t>AGBES CONSTRUKSION</t>
  </si>
  <si>
    <t>C O B I A L</t>
  </si>
  <si>
    <t>T B S 96 SHPK</t>
  </si>
  <si>
    <t>MICROSOFT ALBANIA</t>
  </si>
  <si>
    <t>Shoqeria Koncensionare Rruga Orikum Llogara</t>
  </si>
  <si>
    <t>SOFT &amp; SOLUTION</t>
  </si>
  <si>
    <t>INC S.P.A.</t>
  </si>
  <si>
    <t>ARKONSTUDIO</t>
  </si>
  <si>
    <t>RAFIN COMPANY</t>
  </si>
  <si>
    <t>Albanian Highway Concession</t>
  </si>
  <si>
    <t>PE - VLA - KU</t>
  </si>
  <si>
    <t>H O R I Z O N</t>
  </si>
  <si>
    <t>Smartmatic Albania</t>
  </si>
  <si>
    <t>LA - OR</t>
  </si>
  <si>
    <t>REJ</t>
  </si>
  <si>
    <t>R &amp; T</t>
  </si>
  <si>
    <t>Introvus Solutions</t>
  </si>
  <si>
    <t>Shendelli</t>
  </si>
  <si>
    <t>KURUM INTERNATIONAL SH.A.</t>
  </si>
  <si>
    <t>Count F It-Al debt swap Ag. Manag Committee</t>
  </si>
  <si>
    <t>NOA ENERGY TRADE</t>
  </si>
  <si>
    <t>A G S</t>
  </si>
  <si>
    <t>Shoqeria Koncesionare Z.M.A</t>
  </si>
  <si>
    <t>IR sh p k</t>
  </si>
  <si>
    <t>Sherbimi Permbarimor "ASTREA"</t>
  </si>
  <si>
    <t>Sinani Trading</t>
  </si>
  <si>
    <t>S I R E T A  2F</t>
  </si>
  <si>
    <t>KUKËS INTERNATIONAL AIRPORT</t>
  </si>
  <si>
    <t>ILIRIADA</t>
  </si>
  <si>
    <t>Total Transaksione Thesari 2023</t>
  </si>
  <si>
    <t>PBB-ja 2023</t>
  </si>
  <si>
    <t>B O L V - O I L SHA</t>
  </si>
  <si>
    <t>EDICOM / TIRANE</t>
  </si>
  <si>
    <t>Besnik Dokushi</t>
  </si>
  <si>
    <t>SIDERAL sh.p.k.</t>
  </si>
  <si>
    <t>EUROSIG SHA</t>
  </si>
  <si>
    <t>PROGEEN</t>
  </si>
  <si>
    <t>KILIC AQUACULTURE ALBANIA</t>
  </si>
  <si>
    <t>FUSHE-KRUJE CEMENT FACTORY</t>
  </si>
  <si>
    <t>COLACEM  ALBANIA  SHPK</t>
  </si>
  <si>
    <t>TVSH mbi mallrat dhe sherbimet brenda vendit</t>
  </si>
  <si>
    <t>Shpenz. per rritjen e AQT - konstruksione te rrugeve</t>
  </si>
  <si>
    <t>Te tjera transferta tek individet</t>
  </si>
  <si>
    <t>Te tjera materiale dhe sherbime speciale</t>
  </si>
  <si>
    <t>Garanci te vitit vazhdim per sipermarje punimesh (2011 - Te Hyra)</t>
  </si>
  <si>
    <t>Te dala, huamarrje afatgjate nga qeveri te huaja</t>
  </si>
  <si>
    <t>Shpenz. per rritjen e AQT - paisje kompjuteri</t>
  </si>
  <si>
    <t>Shpenz. per rritjen e AQT - konstruksione te veprave ujore</t>
  </si>
  <si>
    <t>Garanci e performancës për sigurinë dhe shëndetin në punë (Të hyra)</t>
  </si>
  <si>
    <t>Shpenz. per rritjen e AQT - ndertesa social-kulturore</t>
  </si>
  <si>
    <t>Shpenz. per rritjen e AQT - konstruksione te rrjeteve</t>
  </si>
  <si>
    <t>Shpenz. per rritjen e AQT - mjete dhe pajisje te tjera teknik</t>
  </si>
  <si>
    <t>Shpenzime kompensimi per shpronesim ne te kaluaren</t>
  </si>
  <si>
    <t>Shpenz. per rritjen e AQT - instalimi i sistemit te kompjuterave</t>
  </si>
  <si>
    <t>Sherbime te tjera</t>
  </si>
  <si>
    <t>Shpenz. per rritjen e AQT - ndertesa shkollore</t>
  </si>
  <si>
    <t>Shpenzimet e siguracionit te mjeteve te transportit</t>
  </si>
  <si>
    <t>Shpenzime gjyqesore</t>
  </si>
  <si>
    <t>Tabela 5: Lista e Përfituesve për 100 Transaksionet me vlerë më të lartë nga Thesari i Shtetit 2023</t>
  </si>
  <si>
    <t xml:space="preserve">Institucioni Buxhetor </t>
  </si>
  <si>
    <t>Drejtoria e Përgjithshme e Tatimeve</t>
  </si>
  <si>
    <t>Autoriteti Rrugor Shqiptar</t>
  </si>
  <si>
    <t>Agjencia per Zhvillimin Bujqesor dhe Rural (AZHBR)</t>
  </si>
  <si>
    <t>Agjencia Kombetare e Shoqerise se Informacionit</t>
  </si>
  <si>
    <t>(T) Sherbimi i Borxhit</t>
  </si>
  <si>
    <t>Bashkia Polican</t>
  </si>
  <si>
    <t>Komisioni Qendror i Zgjedhjeve</t>
  </si>
  <si>
    <t>Fondi i Zhvillimit Shqiptar</t>
  </si>
  <si>
    <t>Ministria e Kulturës</t>
  </si>
  <si>
    <t>INSTAT</t>
  </si>
  <si>
    <t>Bashkia Tirana</t>
  </si>
  <si>
    <t>Shoqëria Rajonale Ujësjellës Kanalizime Durrës SH.A</t>
  </si>
  <si>
    <t>Shoqëria Rajonale Ujësjellës Kanalizime Dibër SH.A</t>
  </si>
  <si>
    <t>Ministrisa e Infrastruktures dhe Energjise</t>
  </si>
  <si>
    <t>Ministria e Arsimit, Sportit dhe Rinise</t>
  </si>
  <si>
    <t>Bashkia Durres</t>
  </si>
  <si>
    <t>Bashkia Ballsh</t>
  </si>
  <si>
    <t>Reparti Ushtarak Nr.1001 Tirane</t>
  </si>
  <si>
    <t>Bashkia Kruje</t>
  </si>
  <si>
    <t>Bashkia Mat</t>
  </si>
  <si>
    <t>Reparti Ushtarak Nr.3001 Tirane</t>
  </si>
  <si>
    <t>Kategori Shpenzimi</t>
  </si>
  <si>
    <t>Transaksione Thesari 2023</t>
  </si>
  <si>
    <t>Burimi: Open Spending Albania</t>
  </si>
  <si>
    <t>Komente dhe Analiza: Open Data Albania</t>
  </si>
  <si>
    <t>Nr.</t>
  </si>
  <si>
    <t>Pesha vs Transaksione Thesari 2023 (%)</t>
  </si>
  <si>
    <t>Pesha vs PBB 2023 (%)</t>
  </si>
  <si>
    <t>Pesha vs Arkëtime 100 Bizneset (%)</t>
  </si>
  <si>
    <t>Total Arkëtime 10 Biznese</t>
  </si>
  <si>
    <t>Total Arkëtime 100 Biznese</t>
  </si>
  <si>
    <t>Salillari</t>
  </si>
  <si>
    <t>Laboratory Networks</t>
  </si>
  <si>
    <t>Bankers Petroleum Albania Ltd</t>
  </si>
  <si>
    <t>Selami</t>
  </si>
  <si>
    <t>Alb-Building</t>
  </si>
  <si>
    <t>Albchrome</t>
  </si>
  <si>
    <t>Curri- Sh.p.k</t>
  </si>
  <si>
    <t>"Gener 2"</t>
  </si>
  <si>
    <t>Alko Impex Construction</t>
  </si>
  <si>
    <t>Geci</t>
  </si>
  <si>
    <t>"Shkelqimi 07"</t>
  </si>
  <si>
    <t>Marsi&amp;AL</t>
  </si>
  <si>
    <t>Iliriada</t>
  </si>
  <si>
    <t>Albavia</t>
  </si>
  <si>
    <t>Kukës Internationa Airport</t>
  </si>
  <si>
    <t>Ndertimi</t>
  </si>
  <si>
    <t>Advance Business Solutions - ABS</t>
  </si>
  <si>
    <t>Gjoka Konstruksion</t>
  </si>
  <si>
    <t>Shpresa - AL</t>
  </si>
  <si>
    <t>Alb - Star</t>
  </si>
  <si>
    <t>BE  -  IS   Sh.p.k</t>
  </si>
  <si>
    <t>O.ES. Distrimed</t>
  </si>
  <si>
    <t>Ergi</t>
  </si>
  <si>
    <t>Vellezerit Hysa</t>
  </si>
  <si>
    <t>Senka</t>
  </si>
  <si>
    <t>Ener Trade</t>
  </si>
  <si>
    <t>Agbes Construksion</t>
  </si>
  <si>
    <t>Kupa</t>
  </si>
  <si>
    <t>Dion-AL</t>
  </si>
  <si>
    <t>T B S 96 Shpk</t>
  </si>
  <si>
    <t>Bami</t>
  </si>
  <si>
    <t>Microsoft Albania</t>
  </si>
  <si>
    <t>Ulza</t>
  </si>
  <si>
    <t>Inerti</t>
  </si>
  <si>
    <t>MegaPharma</t>
  </si>
  <si>
    <t>Soft &amp; Solution</t>
  </si>
  <si>
    <t>Arkonstudio</t>
  </si>
  <si>
    <t>Rafin Company</t>
  </si>
  <si>
    <t>Liqeni VII  Sh.a</t>
  </si>
  <si>
    <t>Erzeni/Sh</t>
  </si>
  <si>
    <t>Pepa Group</t>
  </si>
  <si>
    <t>Ikubinfo</t>
  </si>
  <si>
    <t>Udha</t>
  </si>
  <si>
    <t>Kurum International Sh.a.</t>
  </si>
  <si>
    <t>Meteo" Sh.p.k</t>
  </si>
  <si>
    <t>Eral Construction Company</t>
  </si>
  <si>
    <t>Bajrami N.</t>
  </si>
  <si>
    <t>Besta</t>
  </si>
  <si>
    <t>ED Konstruksion</t>
  </si>
  <si>
    <t>Noa Energy Trade</t>
  </si>
  <si>
    <t>Nika</t>
  </si>
  <si>
    <t>Agi Kons</t>
  </si>
  <si>
    <t>Biometric Albania</t>
  </si>
  <si>
    <t>Image&amp;CommunicationsDevelopement</t>
  </si>
  <si>
    <t>I.D.K - Konstruksion</t>
  </si>
  <si>
    <t>Hastoçi</t>
  </si>
  <si>
    <t>Alba Konstruksion</t>
  </si>
  <si>
    <t>Kronos Konstruksion</t>
  </si>
  <si>
    <t>Alko-Impex General Construcion</t>
  </si>
  <si>
    <t>Montal</t>
  </si>
  <si>
    <t>ARB &amp; Trans-2010</t>
  </si>
  <si>
    <t>Agri Construction</t>
  </si>
  <si>
    <t>S.M.O.Union</t>
  </si>
  <si>
    <t>Modeste</t>
  </si>
  <si>
    <t>Përfituesi</t>
  </si>
  <si>
    <t>Transaksioni (në Lekë)</t>
  </si>
  <si>
    <t>Shoqeria konçesionare Porti MBM</t>
  </si>
  <si>
    <t>A-T-D - Albanian Technology Distribution</t>
  </si>
  <si>
    <t>Grafiku 3: 10 Bizneset me më shumë arkëtime Thesari i Shtetit 2023, Pesha ndaj PBB-së dhe Total Transaksione Thesari i Shtetit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</si>
</sst>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_-* #,##0.00_L_e_k_-;\-* #,##0.00_L_e_k_-;_-* &quot;-&quot;??_L_e_k_-;_-@_-"/>
    <numFmt numFmtId="171" formatCode="#,##0.0"/>
    <numFmt numFmtId="172" formatCode="0.0"/>
    <numFmt numFmtId="173" formatCode="#,##0.00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_([$€]* #,##0.00_);_([$€]* \(#,##0.00\);_([$€]* &quot;-&quot;??_);_(@_)"/>
    <numFmt numFmtId="180" formatCode="[&gt;=0.05]#,##0.0;[&lt;=-0.05]\-#,##0.0;?0.0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General\ \ \ \ \ \ "/>
    <numFmt numFmtId="185" formatCode="0.0\ \ \ \ \ \ \ \ "/>
    <numFmt numFmtId="186" formatCode="mmmm\ yyyy"/>
    <numFmt numFmtId="187" formatCode="#,##0\ &quot;Kč&quot;;\-#,##0\ &quot;Kč&quot;"/>
    <numFmt numFmtId="188" formatCode="#,##0.0____"/>
    <numFmt numFmtId="189" formatCode="\$#,##0.00\ ;\(\$#,##0.00\)"/>
    <numFmt numFmtId="190" formatCode="_-&quot;¢&quot;* #,##0_-;\-&quot;¢&quot;* #,##0_-;_-&quot;¢&quot;* &quot;-&quot;_-;_-@_-"/>
    <numFmt numFmtId="191" formatCode="_-&quot;¢&quot;* #,##0.00_-;\-&quot;¢&quot;* #,##0.00_-;_-&quot;¢&quot;* &quot;-&quot;??_-;_-@_-"/>
    <numFmt numFmtId="192" formatCode="mmmm\ d\,\ 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7FFB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8" fillId="0" borderId="0"/>
    <xf numFmtId="0" fontId="8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78" fontId="9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3" fontId="3" fillId="20" borderId="1" applyNumberFormat="0"/>
    <xf numFmtId="0" fontId="13" fillId="21" borderId="2" applyNumberFormat="0" applyAlignment="0" applyProtection="0"/>
    <xf numFmtId="0" fontId="14" fillId="0" borderId="3" applyNumberFormat="0" applyFont="0" applyFill="0" applyAlignment="0" applyProtection="0"/>
    <xf numFmtId="0" fontId="15" fillId="22" borderId="4" applyNumberFormat="0" applyAlignment="0" applyProtection="0"/>
    <xf numFmtId="0" fontId="17" fillId="0" borderId="0"/>
    <xf numFmtId="171" fontId="6" fillId="0" borderId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3" fontId="18" fillId="0" borderId="0">
      <alignment horizontal="right" vertical="top"/>
    </xf>
    <xf numFmtId="3" fontId="6" fillId="0" borderId="0" applyFill="0" applyBorder="0" applyAlignment="0" applyProtection="0"/>
    <xf numFmtId="0" fontId="17" fillId="0" borderId="0"/>
    <xf numFmtId="0" fontId="17" fillId="0" borderId="0"/>
    <xf numFmtId="164" fontId="6" fillId="0" borderId="0" applyFill="0" applyBorder="0" applyAlignment="0" applyProtection="0"/>
    <xf numFmtId="192" fontId="6" fillId="0" borderId="0" applyFill="0" applyBorder="0" applyAlignment="0" applyProtection="0"/>
    <xf numFmtId="0" fontId="14" fillId="0" borderId="0" applyFont="0" applyFill="0" applyBorder="0" applyAlignment="0" applyProtection="0"/>
    <xf numFmtId="0" fontId="3" fillId="23" borderId="0" applyNumberFormat="0" applyBorder="0" applyProtection="0"/>
    <xf numFmtId="179" fontId="3" fillId="0" borderId="0" applyFont="0" applyFill="0" applyBorder="0" applyAlignment="0" applyProtection="0"/>
    <xf numFmtId="169" fontId="6" fillId="24" borderId="5" applyNumberFormat="0" applyFont="0" applyBorder="0" applyAlignment="0" applyProtection="0">
      <alignment horizontal="right"/>
    </xf>
    <xf numFmtId="0" fontId="19" fillId="0" borderId="0" applyNumberForma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" fontId="6" fillId="0" borderId="0" applyFill="0" applyBorder="0" applyAlignment="0" applyProtection="0"/>
    <xf numFmtId="0" fontId="20" fillId="4" borderId="0" applyNumberFormat="0" applyBorder="0" applyAlignment="0" applyProtection="0"/>
    <xf numFmtId="38" fontId="5" fillId="23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25" borderId="1" applyNumberFormat="0" applyBorder="0" applyProtection="0"/>
    <xf numFmtId="171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4" fillId="7" borderId="2" applyNumberFormat="0" applyAlignment="0" applyProtection="0"/>
    <xf numFmtId="10" fontId="5" fillId="26" borderId="9" applyNumberFormat="0" applyBorder="0" applyAlignment="0" applyProtection="0"/>
    <xf numFmtId="3" fontId="3" fillId="27" borderId="0" applyNumberFormat="0" applyBorder="0"/>
    <xf numFmtId="171" fontId="25" fillId="0" borderId="0"/>
    <xf numFmtId="0" fontId="26" fillId="0" borderId="10" applyNumberFormat="0" applyFill="0" applyAlignment="0" applyProtection="0"/>
    <xf numFmtId="187" fontId="14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28" borderId="1" applyNumberFormat="0"/>
    <xf numFmtId="3" fontId="3" fillId="29" borderId="1" applyNumberFormat="0" applyFont="0" applyAlignment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0" fontId="31" fillId="0" borderId="0" applyFill="0" applyBorder="0" applyAlignment="0" applyProtection="0">
      <alignment horizontal="right"/>
    </xf>
    <xf numFmtId="0" fontId="6" fillId="0" borderId="0"/>
    <xf numFmtId="0" fontId="16" fillId="31" borderId="1" applyNumberFormat="0" applyFont="0" applyAlignment="0" applyProtection="0"/>
    <xf numFmtId="0" fontId="32" fillId="21" borderId="11" applyNumberFormat="0" applyAlignment="0" applyProtection="0"/>
    <xf numFmtId="40" fontId="33" fillId="26" borderId="0">
      <alignment horizontal="right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2" fontId="14" fillId="0" borderId="0" applyFont="0" applyFill="0" applyBorder="0" applyAlignment="0" applyProtection="0"/>
    <xf numFmtId="188" fontId="31" fillId="0" borderId="0" applyFill="0" applyBorder="0" applyAlignment="0">
      <alignment horizontal="centerContinuous"/>
    </xf>
    <xf numFmtId="3" fontId="3" fillId="32" borderId="1" applyNumberFormat="0"/>
    <xf numFmtId="0" fontId="9" fillId="0" borderId="0"/>
    <xf numFmtId="0" fontId="34" fillId="0" borderId="0"/>
    <xf numFmtId="0" fontId="7" fillId="0" borderId="0">
      <alignment vertical="top"/>
    </xf>
    <xf numFmtId="0" fontId="3" fillId="0" borderId="0" applyNumberFormat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 vertical="top"/>
    </xf>
    <xf numFmtId="0" fontId="38" fillId="0" borderId="0" applyNumberFormat="0" applyFont="0" applyFill="0" applyBorder="0" applyAlignment="0" applyProtection="0">
      <alignment horizontal="left" vertical="top"/>
    </xf>
    <xf numFmtId="0" fontId="38" fillId="0" borderId="0" applyNumberFormat="0" applyFont="0" applyFill="0" applyBorder="0" applyAlignment="0" applyProtection="0">
      <alignment horizontal="left" vertical="top"/>
    </xf>
    <xf numFmtId="0" fontId="31" fillId="0" borderId="0"/>
    <xf numFmtId="0" fontId="40" fillId="0" borderId="0">
      <alignment horizontal="left" wrapText="1"/>
    </xf>
    <xf numFmtId="0" fontId="41" fillId="0" borderId="13" applyNumberFormat="0" applyFont="0" applyFill="0" applyBorder="0" applyAlignment="0" applyProtection="0">
      <alignment horizontal="center" wrapText="1"/>
    </xf>
    <xf numFmtId="184" fontId="9" fillId="0" borderId="0" applyNumberFormat="0" applyFont="0" applyFill="0" applyBorder="0" applyAlignment="0" applyProtection="0">
      <alignment horizontal="right"/>
    </xf>
    <xf numFmtId="0" fontId="41" fillId="0" borderId="0" applyNumberFormat="0" applyFont="0" applyFill="0" applyBorder="0" applyAlignment="0" applyProtection="0">
      <alignment horizontal="left" indent="1"/>
    </xf>
    <xf numFmtId="185" fontId="41" fillId="0" borderId="0" applyNumberFormat="0" applyFont="0" applyFill="0" applyBorder="0" applyAlignment="0" applyProtection="0"/>
    <xf numFmtId="0" fontId="31" fillId="0" borderId="13" applyNumberFormat="0" applyFont="0" applyFill="0" applyAlignment="0" applyProtection="0">
      <alignment horizontal="center"/>
    </xf>
    <xf numFmtId="0" fontId="31" fillId="0" borderId="0" applyNumberFormat="0" applyFont="0" applyFill="0" applyBorder="0" applyAlignment="0" applyProtection="0">
      <alignment horizontal="left" wrapText="1" indent="1"/>
    </xf>
    <xf numFmtId="0" fontId="41" fillId="0" borderId="0" applyNumberFormat="0" applyFont="0" applyFill="0" applyBorder="0" applyAlignment="0" applyProtection="0">
      <alignment horizontal="left" indent="1"/>
    </xf>
    <xf numFmtId="0" fontId="31" fillId="0" borderId="0" applyNumberFormat="0" applyFont="0" applyFill="0" applyBorder="0" applyAlignment="0" applyProtection="0">
      <alignment horizontal="left" wrapText="1" indent="2"/>
    </xf>
    <xf numFmtId="186" fontId="31" fillId="0" borderId="0">
      <alignment horizontal="righ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44" fillId="0" borderId="0">
      <alignment horizontal="right"/>
    </xf>
    <xf numFmtId="0" fontId="45" fillId="0" borderId="0" applyProtection="0"/>
    <xf numFmtId="189" fontId="45" fillId="0" borderId="0" applyProtection="0"/>
    <xf numFmtId="0" fontId="46" fillId="0" borderId="0" applyProtection="0"/>
    <xf numFmtId="0" fontId="47" fillId="0" borderId="0" applyProtection="0"/>
    <xf numFmtId="0" fontId="45" fillId="0" borderId="14" applyProtection="0"/>
    <xf numFmtId="0" fontId="45" fillId="0" borderId="0"/>
    <xf numFmtId="10" fontId="45" fillId="0" borderId="0" applyProtection="0"/>
    <xf numFmtId="0" fontId="45" fillId="0" borderId="0"/>
    <xf numFmtId="2" fontId="45" fillId="0" borderId="0" applyProtection="0"/>
    <xf numFmtId="4" fontId="45" fillId="0" borderId="0" applyProtection="0"/>
  </cellStyleXfs>
  <cellXfs count="80">
    <xf numFmtId="0" fontId="0" fillId="0" borderId="0" xfId="0"/>
    <xf numFmtId="0" fontId="0" fillId="0" borderId="5" xfId="0" applyBorder="1"/>
    <xf numFmtId="0" fontId="0" fillId="0" borderId="19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>
      <alignment wrapText="1"/>
    </xf>
    <xf numFmtId="0" fontId="2" fillId="0" borderId="0" xfId="0" applyFont="1"/>
    <xf numFmtId="0" fontId="2" fillId="33" borderId="5" xfId="0" applyFont="1" applyFill="1" applyBorder="1"/>
    <xf numFmtId="0" fontId="2" fillId="33" borderId="24" xfId="0" applyFont="1" applyFill="1" applyBorder="1"/>
    <xf numFmtId="0" fontId="2" fillId="33" borderId="19" xfId="0" applyFont="1" applyFill="1" applyBorder="1"/>
    <xf numFmtId="0" fontId="2" fillId="33" borderId="25" xfId="0" applyFont="1" applyFill="1" applyBorder="1"/>
    <xf numFmtId="0" fontId="2" fillId="33" borderId="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37" fontId="0" fillId="0" borderId="24" xfId="1" applyNumberFormat="1" applyFont="1" applyBorder="1" applyAlignment="1">
      <alignment horizontal="right" indent="1"/>
    </xf>
    <xf numFmtId="37" fontId="0" fillId="0" borderId="25" xfId="1" applyNumberFormat="1" applyFont="1" applyBorder="1" applyAlignment="1">
      <alignment horizontal="right" indent="1"/>
    </xf>
    <xf numFmtId="10" fontId="0" fillId="0" borderId="18" xfId="2" applyNumberFormat="1" applyFont="1" applyBorder="1"/>
    <xf numFmtId="10" fontId="0" fillId="0" borderId="26" xfId="2" applyNumberFormat="1" applyFont="1" applyBorder="1"/>
    <xf numFmtId="10" fontId="0" fillId="0" borderId="24" xfId="2" applyNumberFormat="1" applyFont="1" applyBorder="1"/>
    <xf numFmtId="10" fontId="0" fillId="0" borderId="25" xfId="2" applyNumberFormat="1" applyFont="1" applyBorder="1"/>
    <xf numFmtId="0" fontId="2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/>
    <xf numFmtId="0" fontId="2" fillId="33" borderId="26" xfId="0" applyFont="1" applyFill="1" applyBorder="1"/>
    <xf numFmtId="0" fontId="2" fillId="33" borderId="1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24" xfId="0" applyFont="1" applyFill="1" applyBorder="1"/>
    <xf numFmtId="0" fontId="2" fillId="34" borderId="25" xfId="0" applyFont="1" applyFill="1" applyBorder="1"/>
    <xf numFmtId="0" fontId="2" fillId="34" borderId="22" xfId="0" applyFont="1" applyFill="1" applyBorder="1" applyAlignment="1">
      <alignment horizontal="center" vertical="center" wrapText="1"/>
    </xf>
    <xf numFmtId="37" fontId="0" fillId="0" borderId="16" xfId="1" applyNumberFormat="1" applyFont="1" applyBorder="1"/>
    <xf numFmtId="37" fontId="0" fillId="0" borderId="0" xfId="1" applyNumberFormat="1" applyFont="1" applyBorder="1"/>
    <xf numFmtId="37" fontId="0" fillId="0" borderId="13" xfId="1" applyNumberFormat="1" applyFont="1" applyBorder="1"/>
    <xf numFmtId="3" fontId="0" fillId="0" borderId="0" xfId="0" applyNumberFormat="1" applyAlignment="1">
      <alignment horizontal="center"/>
    </xf>
    <xf numFmtId="10" fontId="0" fillId="0" borderId="0" xfId="2" applyNumberFormat="1" applyFont="1" applyBorder="1"/>
    <xf numFmtId="3" fontId="0" fillId="0" borderId="24" xfId="1" applyNumberFormat="1" applyFont="1" applyBorder="1"/>
    <xf numFmtId="3" fontId="2" fillId="0" borderId="16" xfId="0" applyNumberFormat="1" applyFont="1" applyBorder="1" applyAlignment="1">
      <alignment horizontal="center"/>
    </xf>
    <xf numFmtId="3" fontId="2" fillId="0" borderId="26" xfId="0" applyNumberFormat="1" applyFont="1" applyBorder="1"/>
    <xf numFmtId="10" fontId="2" fillId="0" borderId="16" xfId="2" applyNumberFormat="1" applyFont="1" applyBorder="1"/>
    <xf numFmtId="10" fontId="2" fillId="0" borderId="26" xfId="2" applyNumberFormat="1" applyFont="1" applyBorder="1"/>
    <xf numFmtId="10" fontId="2" fillId="0" borderId="17" xfId="2" applyNumberFormat="1" applyFont="1" applyBorder="1"/>
    <xf numFmtId="3" fontId="2" fillId="0" borderId="22" xfId="0" applyNumberFormat="1" applyFont="1" applyBorder="1" applyAlignment="1">
      <alignment horizontal="center"/>
    </xf>
    <xf numFmtId="3" fontId="2" fillId="0" borderId="9" xfId="1" applyNumberFormat="1" applyFont="1" applyBorder="1"/>
    <xf numFmtId="10" fontId="2" fillId="0" borderId="22" xfId="2" applyNumberFormat="1" applyFont="1" applyBorder="1"/>
    <xf numFmtId="10" fontId="2" fillId="0" borderId="9" xfId="2" applyNumberFormat="1" applyFont="1" applyBorder="1"/>
    <xf numFmtId="10" fontId="2" fillId="0" borderId="23" xfId="2" applyNumberFormat="1" applyFont="1" applyBorder="1"/>
    <xf numFmtId="0" fontId="2" fillId="0" borderId="13" xfId="0" applyFont="1" applyBorder="1"/>
    <xf numFmtId="3" fontId="2" fillId="0" borderId="25" xfId="0" applyNumberFormat="1" applyFont="1" applyBorder="1"/>
    <xf numFmtId="10" fontId="2" fillId="0" borderId="13" xfId="2" applyNumberFormat="1" applyFont="1" applyBorder="1"/>
    <xf numFmtId="10" fontId="2" fillId="0" borderId="25" xfId="2" applyNumberFormat="1" applyFont="1" applyBorder="1"/>
    <xf numFmtId="10" fontId="2" fillId="0" borderId="20" xfId="2" applyNumberFormat="1" applyFont="1" applyBorder="1"/>
    <xf numFmtId="37" fontId="2" fillId="0" borderId="13" xfId="0" applyNumberFormat="1" applyFont="1" applyBorder="1"/>
    <xf numFmtId="0" fontId="2" fillId="34" borderId="23" xfId="0" applyFont="1" applyFill="1" applyBorder="1" applyAlignment="1">
      <alignment horizontal="center" vertical="center" wrapText="1"/>
    </xf>
    <xf numFmtId="0" fontId="2" fillId="34" borderId="5" xfId="0" applyFont="1" applyFill="1" applyBorder="1"/>
    <xf numFmtId="0" fontId="2" fillId="34" borderId="24" xfId="0" quotePrefix="1" applyFont="1" applyFill="1" applyBorder="1"/>
    <xf numFmtId="0" fontId="2" fillId="34" borderId="15" xfId="0" applyFont="1" applyFill="1" applyBorder="1"/>
    <xf numFmtId="0" fontId="2" fillId="34" borderId="26" xfId="0" applyFont="1" applyFill="1" applyBorder="1"/>
    <xf numFmtId="0" fontId="2" fillId="34" borderId="21" xfId="0" applyFont="1" applyFill="1" applyBorder="1"/>
    <xf numFmtId="0" fontId="2" fillId="34" borderId="9" xfId="0" applyFont="1" applyFill="1" applyBorder="1"/>
    <xf numFmtId="0" fontId="2" fillId="34" borderId="19" xfId="0" applyFont="1" applyFill="1" applyBorder="1"/>
    <xf numFmtId="0" fontId="2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37" fontId="0" fillId="0" borderId="18" xfId="1" applyNumberFormat="1" applyFont="1" applyFill="1" applyBorder="1"/>
    <xf numFmtId="37" fontId="0" fillId="0" borderId="20" xfId="1" applyNumberFormat="1" applyFont="1" applyFill="1" applyBorder="1"/>
    <xf numFmtId="0" fontId="0" fillId="0" borderId="18" xfId="0" applyBorder="1"/>
    <xf numFmtId="0" fontId="0" fillId="0" borderId="20" xfId="0" applyBorder="1"/>
    <xf numFmtId="168" fontId="0" fillId="0" borderId="24" xfId="1" applyFont="1" applyFill="1" applyBorder="1"/>
    <xf numFmtId="168" fontId="0" fillId="0" borderId="24" xfId="1" applyFont="1" applyBorder="1"/>
    <xf numFmtId="168" fontId="0" fillId="0" borderId="25" xfId="1" applyFont="1" applyBorder="1"/>
    <xf numFmtId="0" fontId="2" fillId="33" borderId="0" xfId="0" applyFont="1" applyFill="1" applyAlignment="1">
      <alignment horizontal="center"/>
    </xf>
  </cellXfs>
  <cellStyles count="161">
    <cellStyle name="_ALB content sheet" xfId="4" xr:uid="{00000000-0005-0000-0000-000000000000}"/>
    <cellStyle name="_ALB content sheet_Projekt_Buxhet_2012" xfId="5" xr:uid="{00000000-0005-0000-0000-000001000000}"/>
    <cellStyle name="_ALB_StructPC tables" xfId="6" xr:uid="{00000000-0005-0000-0000-000002000000}"/>
    <cellStyle name="_Output to team May 12 2008 10pm" xfId="7" xr:uid="{00000000-0005-0000-0000-000003000000}"/>
    <cellStyle name="_PC Table Summary fror Gramoz May 13 2008" xfId="8" xr:uid="{00000000-0005-0000-0000-000004000000}"/>
    <cellStyle name="1 indent" xfId="9" xr:uid="{00000000-0005-0000-0000-000005000000}"/>
    <cellStyle name="2 indents" xfId="10" xr:uid="{00000000-0005-0000-0000-000006000000}"/>
    <cellStyle name="20% - Accent1 2" xfId="11" xr:uid="{00000000-0005-0000-0000-000007000000}"/>
    <cellStyle name="20% - Accent2 2" xfId="12" xr:uid="{00000000-0005-0000-0000-000008000000}"/>
    <cellStyle name="20% - Accent3 2" xfId="13" xr:uid="{00000000-0005-0000-0000-000009000000}"/>
    <cellStyle name="20% - Accent4 2" xfId="14" xr:uid="{00000000-0005-0000-0000-00000A000000}"/>
    <cellStyle name="20% - Accent5 2" xfId="15" xr:uid="{00000000-0005-0000-0000-00000B000000}"/>
    <cellStyle name="20% - Accent6 2" xfId="16" xr:uid="{00000000-0005-0000-0000-00000C000000}"/>
    <cellStyle name="3 indents" xfId="17" xr:uid="{00000000-0005-0000-0000-00000D000000}"/>
    <cellStyle name="4 indents" xfId="18" xr:uid="{00000000-0005-0000-0000-00000E000000}"/>
    <cellStyle name="40% - Accent1 2" xfId="19" xr:uid="{00000000-0005-0000-0000-00000F000000}"/>
    <cellStyle name="40% - Accent2 2" xfId="20" xr:uid="{00000000-0005-0000-0000-000010000000}"/>
    <cellStyle name="40% - Accent3 2" xfId="21" xr:uid="{00000000-0005-0000-0000-000011000000}"/>
    <cellStyle name="40% - Accent4 2" xfId="22" xr:uid="{00000000-0005-0000-0000-000012000000}"/>
    <cellStyle name="40% - Accent5 2" xfId="23" xr:uid="{00000000-0005-0000-0000-000013000000}"/>
    <cellStyle name="40% - Accent6 2" xfId="24" xr:uid="{00000000-0005-0000-0000-000014000000}"/>
    <cellStyle name="5 indents" xfId="25" xr:uid="{00000000-0005-0000-0000-000015000000}"/>
    <cellStyle name="60% - Accent1 2" xfId="26" xr:uid="{00000000-0005-0000-0000-000016000000}"/>
    <cellStyle name="60% - Accent2 2" xfId="27" xr:uid="{00000000-0005-0000-0000-000017000000}"/>
    <cellStyle name="60% - Accent3 2" xfId="28" xr:uid="{00000000-0005-0000-0000-000018000000}"/>
    <cellStyle name="60% - Accent4 2" xfId="29" xr:uid="{00000000-0005-0000-0000-000019000000}"/>
    <cellStyle name="60% - Accent5 2" xfId="30" xr:uid="{00000000-0005-0000-0000-00001A000000}"/>
    <cellStyle name="60% - Accent6 2" xfId="31" xr:uid="{00000000-0005-0000-0000-00001B000000}"/>
    <cellStyle name="Accent1 2" xfId="32" xr:uid="{00000000-0005-0000-0000-00001C000000}"/>
    <cellStyle name="Accent2 2" xfId="33" xr:uid="{00000000-0005-0000-0000-00001D000000}"/>
    <cellStyle name="Accent3 2" xfId="34" xr:uid="{00000000-0005-0000-0000-00001E000000}"/>
    <cellStyle name="Accent4 2" xfId="35" xr:uid="{00000000-0005-0000-0000-00001F000000}"/>
    <cellStyle name="Accent5 2" xfId="36" xr:uid="{00000000-0005-0000-0000-000020000000}"/>
    <cellStyle name="Accent6 2" xfId="37" xr:uid="{00000000-0005-0000-0000-000021000000}"/>
    <cellStyle name="Bad 2" xfId="38" xr:uid="{00000000-0005-0000-0000-000022000000}"/>
    <cellStyle name="BoA" xfId="39" xr:uid="{00000000-0005-0000-0000-000023000000}"/>
    <cellStyle name="Calculation 2" xfId="40" xr:uid="{00000000-0005-0000-0000-000024000000}"/>
    <cellStyle name="Celkem" xfId="41" xr:uid="{00000000-0005-0000-0000-000025000000}"/>
    <cellStyle name="Check Cell 2" xfId="42" xr:uid="{00000000-0005-0000-0000-000026000000}"/>
    <cellStyle name="Comma  - Style1" xfId="43" xr:uid="{00000000-0005-0000-0000-000028000000}"/>
    <cellStyle name="Comma 2" xfId="44" xr:uid="{00000000-0005-0000-0000-000029000000}"/>
    <cellStyle name="Comma 2 3" xfId="45" xr:uid="{00000000-0005-0000-0000-00002A000000}"/>
    <cellStyle name="Comma 3" xfId="46" xr:uid="{00000000-0005-0000-0000-00002B000000}"/>
    <cellStyle name="Comma 4" xfId="47" xr:uid="{00000000-0005-0000-0000-00002C000000}"/>
    <cellStyle name="Comma 5" xfId="48" xr:uid="{00000000-0005-0000-0000-00002D000000}"/>
    <cellStyle name="Comma 6" xfId="49" xr:uid="{00000000-0005-0000-0000-00002E000000}"/>
    <cellStyle name="Comma(3)" xfId="50" xr:uid="{00000000-0005-0000-0000-00002F000000}"/>
    <cellStyle name="Comma0" xfId="51" xr:uid="{00000000-0005-0000-0000-000030000000}"/>
    <cellStyle name="Curren - Style3" xfId="52" xr:uid="{00000000-0005-0000-0000-000031000000}"/>
    <cellStyle name="Curren - Style4" xfId="53" xr:uid="{00000000-0005-0000-0000-000032000000}"/>
    <cellStyle name="Currency0" xfId="54" xr:uid="{00000000-0005-0000-0000-000033000000}"/>
    <cellStyle name="Date" xfId="55" xr:uid="{00000000-0005-0000-0000-000034000000}"/>
    <cellStyle name="Datum" xfId="56" xr:uid="{00000000-0005-0000-0000-000035000000}"/>
    <cellStyle name="Defl/Infl" xfId="57" xr:uid="{00000000-0005-0000-0000-000036000000}"/>
    <cellStyle name="Euro" xfId="58" xr:uid="{00000000-0005-0000-0000-000037000000}"/>
    <cellStyle name="Exogenous" xfId="59" xr:uid="{00000000-0005-0000-0000-000038000000}"/>
    <cellStyle name="Explanatory Text 2" xfId="60" xr:uid="{00000000-0005-0000-0000-000039000000}"/>
    <cellStyle name="Finanční0" xfId="61" xr:uid="{00000000-0005-0000-0000-00003A000000}"/>
    <cellStyle name="Finanèní0" xfId="62" xr:uid="{00000000-0005-0000-0000-00003B000000}"/>
    <cellStyle name="Fixed" xfId="63" xr:uid="{00000000-0005-0000-0000-00003C000000}"/>
    <cellStyle name="Good 2" xfId="64" xr:uid="{00000000-0005-0000-0000-00003D000000}"/>
    <cellStyle name="Grey" xfId="65" xr:uid="{00000000-0005-0000-0000-00003E000000}"/>
    <cellStyle name="Heading 1 2" xfId="66" xr:uid="{00000000-0005-0000-0000-00003F000000}"/>
    <cellStyle name="Heading 2 2" xfId="67" xr:uid="{00000000-0005-0000-0000-000040000000}"/>
    <cellStyle name="Heading 3 2" xfId="68" xr:uid="{00000000-0005-0000-0000-000041000000}"/>
    <cellStyle name="Heading 4 2" xfId="69" xr:uid="{00000000-0005-0000-0000-000042000000}"/>
    <cellStyle name="Hipervínculo_IIF" xfId="70" xr:uid="{00000000-0005-0000-0000-000043000000}"/>
    <cellStyle name="IMF" xfId="71" xr:uid="{00000000-0005-0000-0000-000044000000}"/>
    <cellStyle name="imf-one decimal" xfId="72" xr:uid="{00000000-0005-0000-0000-000045000000}"/>
    <cellStyle name="imf-zero decimal" xfId="73" xr:uid="{00000000-0005-0000-0000-000046000000}"/>
    <cellStyle name="Input [yellow]" xfId="75" xr:uid="{00000000-0005-0000-0000-000047000000}"/>
    <cellStyle name="Input 2" xfId="74" xr:uid="{00000000-0005-0000-0000-000048000000}"/>
    <cellStyle name="INSTAT" xfId="76" xr:uid="{00000000-0005-0000-0000-000049000000}"/>
    <cellStyle name="Label" xfId="77" xr:uid="{00000000-0005-0000-0000-00004A000000}"/>
    <cellStyle name="Linked Cell 2" xfId="78" xr:uid="{00000000-0005-0000-0000-00004B000000}"/>
    <cellStyle name="Měna0" xfId="79" xr:uid="{00000000-0005-0000-0000-00004C000000}"/>
    <cellStyle name="Millares [0]_BALPROGRAMA2001R" xfId="80" xr:uid="{00000000-0005-0000-0000-00004D000000}"/>
    <cellStyle name="Millares_BALPROGRAMA2001R" xfId="81" xr:uid="{00000000-0005-0000-0000-00004E000000}"/>
    <cellStyle name="Milliers [0]_Encours - Apr rééch" xfId="82" xr:uid="{00000000-0005-0000-0000-00004F000000}"/>
    <cellStyle name="Milliers_Encours - Apr rééch" xfId="83" xr:uid="{00000000-0005-0000-0000-000050000000}"/>
    <cellStyle name="Mìna0" xfId="84" xr:uid="{00000000-0005-0000-0000-000051000000}"/>
    <cellStyle name="Model" xfId="85" xr:uid="{00000000-0005-0000-0000-000052000000}"/>
    <cellStyle name="MoF" xfId="86" xr:uid="{00000000-0005-0000-0000-000053000000}"/>
    <cellStyle name="Moneda [0]_BALPROGRAMA2001R" xfId="87" xr:uid="{00000000-0005-0000-0000-000054000000}"/>
    <cellStyle name="Moneda_BALPROGRAMA2001R" xfId="88" xr:uid="{00000000-0005-0000-0000-000055000000}"/>
    <cellStyle name="Monétaire [0]_Encours - Apr rééch" xfId="89" xr:uid="{00000000-0005-0000-0000-000056000000}"/>
    <cellStyle name="Monétaire_Encours - Apr rééch" xfId="90" xr:uid="{00000000-0005-0000-0000-000057000000}"/>
    <cellStyle name="Neutral 2" xfId="91" xr:uid="{00000000-0005-0000-0000-000058000000}"/>
    <cellStyle name="Normal" xfId="0" builtinId="0"/>
    <cellStyle name="Normal - Style1" xfId="92" xr:uid="{00000000-0005-0000-0000-00005A000000}"/>
    <cellStyle name="Normal - Style2" xfId="93" xr:uid="{00000000-0005-0000-0000-00005B000000}"/>
    <cellStyle name="Normal - Style5" xfId="94" xr:uid="{00000000-0005-0000-0000-00005C000000}"/>
    <cellStyle name="Normal - Style6" xfId="95" xr:uid="{00000000-0005-0000-0000-00005D000000}"/>
    <cellStyle name="Normal - Style7" xfId="96" xr:uid="{00000000-0005-0000-0000-00005E000000}"/>
    <cellStyle name="Normal - Style8" xfId="97" xr:uid="{00000000-0005-0000-0000-00005F000000}"/>
    <cellStyle name="Normal 10" xfId="98" xr:uid="{00000000-0005-0000-0000-000060000000}"/>
    <cellStyle name="Normal 11" xfId="99" xr:uid="{00000000-0005-0000-0000-000061000000}"/>
    <cellStyle name="normal 2" xfId="100" xr:uid="{00000000-0005-0000-0000-000062000000}"/>
    <cellStyle name="Normal 2 4" xfId="101" xr:uid="{00000000-0005-0000-0000-000063000000}"/>
    <cellStyle name="Normal 3" xfId="102" xr:uid="{00000000-0005-0000-0000-000064000000}"/>
    <cellStyle name="Normal 3 2" xfId="103" xr:uid="{00000000-0005-0000-0000-000065000000}"/>
    <cellStyle name="Normal 4" xfId="104" xr:uid="{00000000-0005-0000-0000-000066000000}"/>
    <cellStyle name="Normal 5" xfId="105" xr:uid="{00000000-0005-0000-0000-000067000000}"/>
    <cellStyle name="Normal 5 3" xfId="106" xr:uid="{00000000-0005-0000-0000-000068000000}"/>
    <cellStyle name="Normal 6" xfId="107" xr:uid="{00000000-0005-0000-0000-000069000000}"/>
    <cellStyle name="Normal 7" xfId="3" xr:uid="{00000000-0005-0000-0000-00006A000000}"/>
    <cellStyle name="Normal 8" xfId="108" xr:uid="{00000000-0005-0000-0000-00006B000000}"/>
    <cellStyle name="Normal Table" xfId="109" xr:uid="{00000000-0005-0000-0000-00006C000000}"/>
    <cellStyle name="normálne__1_NDARJA  BUXHETIT Universiteteve _2007-2008 sipas Formulës.xls_Flori_PM" xfId="110" xr:uid="{00000000-0005-0000-0000-00006D000000}"/>
    <cellStyle name="Note 2" xfId="111" xr:uid="{00000000-0005-0000-0000-00006E000000}"/>
    <cellStyle name="Output 2" xfId="112" xr:uid="{00000000-0005-0000-0000-00006F000000}"/>
    <cellStyle name="Output Amounts" xfId="113" xr:uid="{00000000-0005-0000-0000-000070000000}"/>
    <cellStyle name="Percent [2]" xfId="115" xr:uid="{00000000-0005-0000-0000-000072000000}"/>
    <cellStyle name="Percent 2" xfId="116" xr:uid="{00000000-0005-0000-0000-000073000000}"/>
    <cellStyle name="Percent 3" xfId="114" xr:uid="{00000000-0005-0000-0000-000074000000}"/>
    <cellStyle name="percentage difference" xfId="117" xr:uid="{00000000-0005-0000-0000-000075000000}"/>
    <cellStyle name="percentage difference one decimal" xfId="118" xr:uid="{00000000-0005-0000-0000-000076000000}"/>
    <cellStyle name="percentage difference zero decimal" xfId="119" xr:uid="{00000000-0005-0000-0000-000077000000}"/>
    <cellStyle name="Pevný" xfId="120" xr:uid="{00000000-0005-0000-0000-000078000000}"/>
    <cellStyle name="Përqindje" xfId="2" builtinId="5"/>
    <cellStyle name="Presentation" xfId="121" xr:uid="{00000000-0005-0000-0000-000079000000}"/>
    <cellStyle name="Presje" xfId="1" builtinId="3"/>
    <cellStyle name="Proj" xfId="122" xr:uid="{00000000-0005-0000-0000-00007A000000}"/>
    <cellStyle name="Publication" xfId="123" xr:uid="{00000000-0005-0000-0000-00007B000000}"/>
    <cellStyle name="STYL1 - Style1" xfId="124" xr:uid="{00000000-0005-0000-0000-00007C000000}"/>
    <cellStyle name="Style 1" xfId="125" xr:uid="{00000000-0005-0000-0000-00007D000000}"/>
    <cellStyle name="Text" xfId="126" xr:uid="{00000000-0005-0000-0000-00007E000000}"/>
    <cellStyle name="Title 2" xfId="127" xr:uid="{00000000-0005-0000-0000-00007F000000}"/>
    <cellStyle name="Total 2" xfId="128" xr:uid="{00000000-0005-0000-0000-000080000000}"/>
    <cellStyle name="Warning Text 2" xfId="129" xr:uid="{00000000-0005-0000-0000-000081000000}"/>
    <cellStyle name="WebAnchor1" xfId="130" xr:uid="{00000000-0005-0000-0000-000082000000}"/>
    <cellStyle name="WebAnchor2" xfId="131" xr:uid="{00000000-0005-0000-0000-000083000000}"/>
    <cellStyle name="WebAnchor3" xfId="132" xr:uid="{00000000-0005-0000-0000-000084000000}"/>
    <cellStyle name="WebAnchor4" xfId="133" xr:uid="{00000000-0005-0000-0000-000085000000}"/>
    <cellStyle name="WebAnchor5" xfId="134" xr:uid="{00000000-0005-0000-0000-000086000000}"/>
    <cellStyle name="WebAnchor6" xfId="135" xr:uid="{00000000-0005-0000-0000-000087000000}"/>
    <cellStyle name="WebAnchor7" xfId="136" xr:uid="{00000000-0005-0000-0000-000088000000}"/>
    <cellStyle name="Webexclude" xfId="137" xr:uid="{00000000-0005-0000-0000-000089000000}"/>
    <cellStyle name="WebFN" xfId="138" xr:uid="{00000000-0005-0000-0000-00008A000000}"/>
    <cellStyle name="WebFN1" xfId="139" xr:uid="{00000000-0005-0000-0000-00008B000000}"/>
    <cellStyle name="WebFN2" xfId="140" xr:uid="{00000000-0005-0000-0000-00008C000000}"/>
    <cellStyle name="WebFN3" xfId="141" xr:uid="{00000000-0005-0000-0000-00008D000000}"/>
    <cellStyle name="WebFN4" xfId="142" xr:uid="{00000000-0005-0000-0000-00008E000000}"/>
    <cellStyle name="WebHR" xfId="143" xr:uid="{00000000-0005-0000-0000-00008F000000}"/>
    <cellStyle name="WebIndent1" xfId="144" xr:uid="{00000000-0005-0000-0000-000090000000}"/>
    <cellStyle name="WebIndent1wFN3" xfId="145" xr:uid="{00000000-0005-0000-0000-000091000000}"/>
    <cellStyle name="WebIndent2" xfId="146" xr:uid="{00000000-0005-0000-0000-000092000000}"/>
    <cellStyle name="WebNoBR" xfId="147" xr:uid="{00000000-0005-0000-0000-000093000000}"/>
    <cellStyle name="Záhlaví 1" xfId="148" xr:uid="{00000000-0005-0000-0000-000094000000}"/>
    <cellStyle name="Záhlaví 2" xfId="149" xr:uid="{00000000-0005-0000-0000-000095000000}"/>
    <cellStyle name="zero" xfId="150" xr:uid="{00000000-0005-0000-0000-000096000000}"/>
    <cellStyle name="ДАТА" xfId="151" xr:uid="{00000000-0005-0000-0000-000097000000}"/>
    <cellStyle name="ДЕНЕЖНЫЙ_BOPENGC" xfId="152" xr:uid="{00000000-0005-0000-0000-000098000000}"/>
    <cellStyle name="ЗАГОЛОВОК1" xfId="153" xr:uid="{00000000-0005-0000-0000-000099000000}"/>
    <cellStyle name="ЗАГОЛОВОК2" xfId="154" xr:uid="{00000000-0005-0000-0000-00009A000000}"/>
    <cellStyle name="ИТОГОВЫЙ" xfId="155" xr:uid="{00000000-0005-0000-0000-00009B000000}"/>
    <cellStyle name="Обычный_BOPENGC" xfId="156" xr:uid="{00000000-0005-0000-0000-00009C000000}"/>
    <cellStyle name="ПРОЦЕНТНЫЙ_BOPENGC" xfId="157" xr:uid="{00000000-0005-0000-0000-00009D000000}"/>
    <cellStyle name="ТЕКСТ" xfId="158" xr:uid="{00000000-0005-0000-0000-00009E000000}"/>
    <cellStyle name="ФИКСИРОВАННЫЙ" xfId="159" xr:uid="{00000000-0005-0000-0000-00009F000000}"/>
    <cellStyle name="ФИНАНСОВЫЙ_BOPENGC" xfId="160" xr:uid="{00000000-0005-0000-0000-0000A0000000}"/>
  </cellStyles>
  <dxfs count="0"/>
  <tableStyles count="0" defaultTableStyle="TableStyleMedium2" defaultPivotStyle="PivotStyleLight16"/>
  <colors>
    <mruColors>
      <color rgb="FF99FF99"/>
      <color rgb="FF66FF66"/>
      <color rgb="FF9900FF"/>
      <color rgb="FF33CC33"/>
      <color rgb="FFFF0066"/>
      <color rgb="FF9966FF"/>
      <color rgb="FFCC9900"/>
      <color rgb="FF993300"/>
      <color rgb="FF33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Përfitues!$E$6</c:f>
              <c:strCache>
                <c:ptCount val="1"/>
                <c:pt idx="0">
                  <c:v>Vlerë Transaksionesh (në Lekë)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752-4737-BDC0-253B748B185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3752-4737-BDC0-253B748B18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752-4737-BDC0-253B748B185B}"/>
              </c:ext>
            </c:extLst>
          </c:dPt>
          <c:dPt>
            <c:idx val="3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752-4737-BDC0-253B748B18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752-4737-BDC0-253B748B185B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752-4737-BDC0-253B748B185B}"/>
              </c:ext>
            </c:extLst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752-4737-BDC0-253B748B185B}"/>
              </c:ext>
            </c:extLst>
          </c:dPt>
          <c:dPt>
            <c:idx val="7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752-4737-BDC0-253B748B185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752-4737-BDC0-253B748B185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752-4737-BDC0-253B748B1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Përfitues!$C$7:$C$16</c:f>
              <c:strCache>
                <c:ptCount val="10"/>
                <c:pt idx="0">
                  <c:v>Shoqëri e Thjeshtë INTEKAR - ASL</c:v>
                </c:pt>
                <c:pt idx="1">
                  <c:v>Kastrati</c:v>
                </c:pt>
                <c:pt idx="2">
                  <c:v>4 A-M</c:v>
                </c:pt>
                <c:pt idx="3">
                  <c:v>Gjoka 87</c:v>
                </c:pt>
                <c:pt idx="4">
                  <c:v>Fusha</c:v>
                </c:pt>
                <c:pt idx="5">
                  <c:v>Gjikuria</c:v>
                </c:pt>
                <c:pt idx="6">
                  <c:v>Infosoft Systems</c:v>
                </c:pt>
                <c:pt idx="7">
                  <c:v>Trans Adriatic Pipeline AG Albania</c:v>
                </c:pt>
                <c:pt idx="8">
                  <c:v>G. P. G. Company</c:v>
                </c:pt>
                <c:pt idx="9">
                  <c:v>Military System Supply Company</c:v>
                </c:pt>
              </c:strCache>
            </c:strRef>
          </c:cat>
          <c:val>
            <c:numRef>
              <c:f>Përfitues!$E$7:$E$16</c:f>
              <c:numCache>
                <c:formatCode>#,##0_);\(#,##0\)</c:formatCode>
                <c:ptCount val="10"/>
                <c:pt idx="0">
                  <c:v>8273250018</c:v>
                </c:pt>
                <c:pt idx="1">
                  <c:v>4283155920</c:v>
                </c:pt>
                <c:pt idx="2">
                  <c:v>3479657287</c:v>
                </c:pt>
                <c:pt idx="3">
                  <c:v>2844000000</c:v>
                </c:pt>
                <c:pt idx="4">
                  <c:v>2712493115</c:v>
                </c:pt>
                <c:pt idx="5">
                  <c:v>2687665143</c:v>
                </c:pt>
                <c:pt idx="6">
                  <c:v>2527802415</c:v>
                </c:pt>
                <c:pt idx="7">
                  <c:v>2467783764</c:v>
                </c:pt>
                <c:pt idx="8">
                  <c:v>2314448622</c:v>
                </c:pt>
                <c:pt idx="9">
                  <c:v>2297895907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2-4737-BDC0-253B748B1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gapDepth val="97"/>
        <c:shape val="box"/>
        <c:axId val="729667951"/>
        <c:axId val="729658799"/>
        <c:axId val="0"/>
      </c:bar3DChart>
      <c:catAx>
        <c:axId val="72966795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9658799"/>
        <c:crosses val="autoZero"/>
        <c:auto val="1"/>
        <c:lblAlgn val="ctr"/>
        <c:lblOffset val="100"/>
        <c:noMultiLvlLbl val="0"/>
      </c:catAx>
      <c:valAx>
        <c:axId val="72965879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9667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3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2.2018562583668865E-2"/>
          <c:w val="0.95281907435561752"/>
          <c:h val="0.91291630730175277"/>
        </c:manualLayout>
      </c:layout>
      <c:pie3DChart>
        <c:varyColors val="1"/>
        <c:ser>
          <c:idx val="0"/>
          <c:order val="0"/>
          <c:tx>
            <c:strRef>
              <c:f>Përfitues!$E$25</c:f>
              <c:strCache>
                <c:ptCount val="1"/>
                <c:pt idx="0">
                  <c:v>Pesha ndaj totalit (në %)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54D-4581-A730-1E3896EC0D7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4D-4581-A730-1E3896EC0D79}"/>
              </c:ext>
            </c:extLst>
          </c:dPt>
          <c:dPt>
            <c:idx val="2"/>
            <c:bubble3D val="0"/>
            <c:spPr>
              <a:solidFill>
                <a:srgbClr val="6666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54D-4581-A730-1E3896EC0D79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4D-4581-A730-1E3896EC0D7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54D-4581-A730-1E3896EC0D79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54D-4581-A730-1E3896EC0D79}"/>
              </c:ext>
            </c:extLst>
          </c:dPt>
          <c:dPt>
            <c:idx val="6"/>
            <c:bubble3D val="0"/>
            <c:spPr>
              <a:solidFill>
                <a:srgbClr val="99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254D-4581-A730-1E3896EC0D79}"/>
              </c:ext>
            </c:extLst>
          </c:dPt>
          <c:dPt>
            <c:idx val="7"/>
            <c:bubble3D val="0"/>
            <c:spPr>
              <a:solidFill>
                <a:srgbClr val="FF66C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254D-4581-A730-1E3896EC0D79}"/>
              </c:ext>
            </c:extLst>
          </c:dPt>
          <c:dPt>
            <c:idx val="8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54D-4581-A730-1E3896EC0D79}"/>
              </c:ext>
            </c:extLst>
          </c:dPt>
          <c:dPt>
            <c:idx val="9"/>
            <c:bubble3D val="0"/>
            <c:spPr>
              <a:solidFill>
                <a:srgbClr val="00CC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4D-4581-A730-1E3896EC0D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Përfitues!$C$26:$C$35</c:f>
              <c:strCache>
                <c:ptCount val="10"/>
                <c:pt idx="0">
                  <c:v>Shoqëri e Thjeshtë INTEKAR - ASL</c:v>
                </c:pt>
                <c:pt idx="1">
                  <c:v>Kastrati</c:v>
                </c:pt>
                <c:pt idx="2">
                  <c:v>4 A-M</c:v>
                </c:pt>
                <c:pt idx="3">
                  <c:v>Gjoka 87</c:v>
                </c:pt>
                <c:pt idx="4">
                  <c:v>Fusha</c:v>
                </c:pt>
                <c:pt idx="5">
                  <c:v>Gjikuria</c:v>
                </c:pt>
                <c:pt idx="6">
                  <c:v>Infosoft Systems</c:v>
                </c:pt>
                <c:pt idx="7">
                  <c:v>Trans Adriatic Pipeline AG Albania</c:v>
                </c:pt>
                <c:pt idx="8">
                  <c:v>G. P. G. Company</c:v>
                </c:pt>
                <c:pt idx="9">
                  <c:v>Military System Supply Company</c:v>
                </c:pt>
              </c:strCache>
            </c:strRef>
          </c:cat>
          <c:val>
            <c:numRef>
              <c:f>Përfitues!$E$26:$E$35</c:f>
              <c:numCache>
                <c:formatCode>0.00%</c:formatCode>
                <c:ptCount val="10"/>
                <c:pt idx="0">
                  <c:v>0.24413399619343087</c:v>
                </c:pt>
                <c:pt idx="1">
                  <c:v>0.12639095504114026</c:v>
                </c:pt>
                <c:pt idx="2">
                  <c:v>0.10268064388367938</c:v>
                </c:pt>
                <c:pt idx="3">
                  <c:v>8.392313584909207E-2</c:v>
                </c:pt>
                <c:pt idx="4">
                  <c:v>8.0042520457057634E-2</c:v>
                </c:pt>
                <c:pt idx="5">
                  <c:v>7.9309875848403114E-2</c:v>
                </c:pt>
                <c:pt idx="6">
                  <c:v>7.4592512473174402E-2</c:v>
                </c:pt>
                <c:pt idx="7">
                  <c:v>7.2821431811658149E-2</c:v>
                </c:pt>
                <c:pt idx="8">
                  <c:v>6.8296689915559053E-2</c:v>
                </c:pt>
                <c:pt idx="9">
                  <c:v>6.7808238526805079E-2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D-4581-A730-1E3896EC0D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Përfitues!$E$45</c:f>
              <c:strCache>
                <c:ptCount val="1"/>
                <c:pt idx="0">
                  <c:v>Vlerë Transaksionesh (në Lekë)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20000"/>
                    <a:lumOff val="80000"/>
                  </a:schemeClr>
                </a:gs>
                <a:gs pos="67500">
                  <a:srgbClr val="92D050"/>
                </a:gs>
                <a:gs pos="35000">
                  <a:schemeClr val="accent6">
                    <a:lumMod val="40000"/>
                    <a:lumOff val="6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34-4C05-98EB-3C6F6B793217}"/>
              </c:ext>
            </c:extLst>
          </c:dPt>
          <c:cat>
            <c:strRef>
              <c:f>Përfitues!$C$46:$C$55</c:f>
              <c:strCache>
                <c:ptCount val="10"/>
                <c:pt idx="0">
                  <c:v>Shoqëri e Thjeshtë INTEKAR - ASL</c:v>
                </c:pt>
                <c:pt idx="1">
                  <c:v>Kastrati</c:v>
                </c:pt>
                <c:pt idx="2">
                  <c:v>4 A-M</c:v>
                </c:pt>
                <c:pt idx="3">
                  <c:v>Gjoka 87</c:v>
                </c:pt>
                <c:pt idx="4">
                  <c:v>Fusha</c:v>
                </c:pt>
                <c:pt idx="5">
                  <c:v>Gjikuria</c:v>
                </c:pt>
                <c:pt idx="6">
                  <c:v>Infosoft Systems</c:v>
                </c:pt>
                <c:pt idx="7">
                  <c:v>Trans Adriatic Pipeline AG Albania</c:v>
                </c:pt>
                <c:pt idx="8">
                  <c:v>G. P. G. Company</c:v>
                </c:pt>
                <c:pt idx="9">
                  <c:v>Military System Supply Company</c:v>
                </c:pt>
              </c:strCache>
            </c:strRef>
          </c:cat>
          <c:val>
            <c:numRef>
              <c:f>Përfitues!$E$46:$E$55</c:f>
              <c:numCache>
                <c:formatCode>#,##0</c:formatCode>
                <c:ptCount val="10"/>
                <c:pt idx="0">
                  <c:v>8273250018</c:v>
                </c:pt>
                <c:pt idx="1">
                  <c:v>4283155920</c:v>
                </c:pt>
                <c:pt idx="2">
                  <c:v>3479657287</c:v>
                </c:pt>
                <c:pt idx="3">
                  <c:v>2844000000</c:v>
                </c:pt>
                <c:pt idx="4">
                  <c:v>2712493115</c:v>
                </c:pt>
                <c:pt idx="5">
                  <c:v>2687665143</c:v>
                </c:pt>
                <c:pt idx="6">
                  <c:v>2527802415</c:v>
                </c:pt>
                <c:pt idx="7">
                  <c:v>2467783764</c:v>
                </c:pt>
                <c:pt idx="8">
                  <c:v>2314448622</c:v>
                </c:pt>
                <c:pt idx="9">
                  <c:v>2297895907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4-4C05-98EB-3C6F6B793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29673775"/>
        <c:axId val="729676271"/>
      </c:barChart>
      <c:lineChart>
        <c:grouping val="standard"/>
        <c:varyColors val="0"/>
        <c:ser>
          <c:idx val="1"/>
          <c:order val="1"/>
          <c:tx>
            <c:strRef>
              <c:f>Përfitues!$F$45</c:f>
              <c:strCache>
                <c:ptCount val="1"/>
                <c:pt idx="0">
                  <c:v>Pesha vs Arkëtime 100 Bizneset (%)</c:v>
                </c:pt>
              </c:strCache>
            </c:strRef>
          </c:tx>
          <c:spPr>
            <a:ln w="317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 w="15875">
                <a:solidFill>
                  <a:srgbClr val="C00000"/>
                </a:solidFill>
              </a:ln>
              <a:effectLst/>
            </c:spPr>
          </c:marker>
          <c:cat>
            <c:strRef>
              <c:f>Përfitues!$C$46:$C$55</c:f>
              <c:strCache>
                <c:ptCount val="10"/>
                <c:pt idx="0">
                  <c:v>Shoqëri e Thjeshtë INTEKAR - ASL</c:v>
                </c:pt>
                <c:pt idx="1">
                  <c:v>Kastrati</c:v>
                </c:pt>
                <c:pt idx="2">
                  <c:v>4 A-M</c:v>
                </c:pt>
                <c:pt idx="3">
                  <c:v>Gjoka 87</c:v>
                </c:pt>
                <c:pt idx="4">
                  <c:v>Fusha</c:v>
                </c:pt>
                <c:pt idx="5">
                  <c:v>Gjikuria</c:v>
                </c:pt>
                <c:pt idx="6">
                  <c:v>Infosoft Systems</c:v>
                </c:pt>
                <c:pt idx="7">
                  <c:v>Trans Adriatic Pipeline AG Albania</c:v>
                </c:pt>
                <c:pt idx="8">
                  <c:v>G. P. G. Company</c:v>
                </c:pt>
                <c:pt idx="9">
                  <c:v>Military System Supply Company</c:v>
                </c:pt>
              </c:strCache>
            </c:strRef>
          </c:cat>
          <c:val>
            <c:numRef>
              <c:f>Përfitues!$F$46:$F$55</c:f>
              <c:numCache>
                <c:formatCode>0.00%</c:formatCode>
                <c:ptCount val="10"/>
                <c:pt idx="0">
                  <c:v>7.8909342765274143E-2</c:v>
                </c:pt>
                <c:pt idx="1">
                  <c:v>4.0852266989762465E-2</c:v>
                </c:pt>
                <c:pt idx="2">
                  <c:v>3.3188585981104447E-2</c:v>
                </c:pt>
                <c:pt idx="3">
                  <c:v>2.7125757149388214E-2</c:v>
                </c:pt>
                <c:pt idx="4">
                  <c:v>2.5871459038986484E-2</c:v>
                </c:pt>
                <c:pt idx="5">
                  <c:v>2.563465259067994E-2</c:v>
                </c:pt>
                <c:pt idx="6">
                  <c:v>2.4109899588933562E-2</c:v>
                </c:pt>
                <c:pt idx="7">
                  <c:v>2.3537448340178325E-2</c:v>
                </c:pt>
                <c:pt idx="8">
                  <c:v>2.2074954731050703E-2</c:v>
                </c:pt>
                <c:pt idx="9">
                  <c:v>2.1917076767881565E-2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4-4C05-98EB-3C6F6B793217}"/>
            </c:ext>
          </c:extLst>
        </c:ser>
        <c:ser>
          <c:idx val="2"/>
          <c:order val="2"/>
          <c:tx>
            <c:strRef>
              <c:f>Përfitues!$G$45</c:f>
              <c:strCache>
                <c:ptCount val="1"/>
                <c:pt idx="0">
                  <c:v>Pesha vs Transaksione Thesari 2023 (%)</c:v>
                </c:pt>
              </c:strCache>
            </c:strRef>
          </c:tx>
          <c:spPr>
            <a:ln w="3175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15875">
                <a:solidFill>
                  <a:srgbClr val="33CCFF"/>
                </a:solidFill>
              </a:ln>
              <a:effectLst/>
            </c:spPr>
          </c:marker>
          <c:cat>
            <c:strRef>
              <c:f>Përfitues!$C$46:$C$55</c:f>
              <c:strCache>
                <c:ptCount val="10"/>
                <c:pt idx="0">
                  <c:v>Shoqëri e Thjeshtë INTEKAR - ASL</c:v>
                </c:pt>
                <c:pt idx="1">
                  <c:v>Kastrati</c:v>
                </c:pt>
                <c:pt idx="2">
                  <c:v>4 A-M</c:v>
                </c:pt>
                <c:pt idx="3">
                  <c:v>Gjoka 87</c:v>
                </c:pt>
                <c:pt idx="4">
                  <c:v>Fusha</c:v>
                </c:pt>
                <c:pt idx="5">
                  <c:v>Gjikuria</c:v>
                </c:pt>
                <c:pt idx="6">
                  <c:v>Infosoft Systems</c:v>
                </c:pt>
                <c:pt idx="7">
                  <c:v>Trans Adriatic Pipeline AG Albania</c:v>
                </c:pt>
                <c:pt idx="8">
                  <c:v>G. P. G. Company</c:v>
                </c:pt>
                <c:pt idx="9">
                  <c:v>Military System Supply Company</c:v>
                </c:pt>
              </c:strCache>
            </c:strRef>
          </c:cat>
          <c:val>
            <c:numRef>
              <c:f>Përfitues!$G$46:$G$55</c:f>
              <c:numCache>
                <c:formatCode>0.00%</c:formatCode>
                <c:ptCount val="10"/>
                <c:pt idx="0">
                  <c:v>1.3766613852396895E-2</c:v>
                </c:pt>
                <c:pt idx="1">
                  <c:v>7.1271330483134651E-3</c:v>
                </c:pt>
                <c:pt idx="2">
                  <c:v>5.7901185271309174E-3</c:v>
                </c:pt>
                <c:pt idx="3">
                  <c:v>4.73239050083507E-3</c:v>
                </c:pt>
                <c:pt idx="4">
                  <c:v>4.5135642232793701E-3</c:v>
                </c:pt>
                <c:pt idx="5">
                  <c:v>4.4722507004777527E-3</c:v>
                </c:pt>
                <c:pt idx="6">
                  <c:v>4.2062405544071547E-3</c:v>
                </c:pt>
                <c:pt idx="7">
                  <c:v>4.1063700572674449E-3</c:v>
                </c:pt>
                <c:pt idx="8">
                  <c:v>3.85122175577483E-3</c:v>
                </c:pt>
                <c:pt idx="9">
                  <c:v>3.8236781864256636E-3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4-4C05-98EB-3C6F6B793217}"/>
            </c:ext>
          </c:extLst>
        </c:ser>
        <c:ser>
          <c:idx val="3"/>
          <c:order val="3"/>
          <c:tx>
            <c:strRef>
              <c:f>Përfitues!$H$45</c:f>
              <c:strCache>
                <c:ptCount val="1"/>
                <c:pt idx="0">
                  <c:v>Pesha vs PBB 2023 (%)</c:v>
                </c:pt>
              </c:strCache>
            </c:strRef>
          </c:tx>
          <c:spPr>
            <a:ln w="34925" cap="rnd">
              <a:solidFill>
                <a:srgbClr val="FF0066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 w="15875">
                <a:solidFill>
                  <a:srgbClr val="FF0066"/>
                </a:solidFill>
              </a:ln>
              <a:effectLst/>
            </c:spPr>
          </c:marker>
          <c:cat>
            <c:strRef>
              <c:f>Përfitues!$C$46:$C$55</c:f>
              <c:strCache>
                <c:ptCount val="10"/>
                <c:pt idx="0">
                  <c:v>Shoqëri e Thjeshtë INTEKAR - ASL</c:v>
                </c:pt>
                <c:pt idx="1">
                  <c:v>Kastrati</c:v>
                </c:pt>
                <c:pt idx="2">
                  <c:v>4 A-M</c:v>
                </c:pt>
                <c:pt idx="3">
                  <c:v>Gjoka 87</c:v>
                </c:pt>
                <c:pt idx="4">
                  <c:v>Fusha</c:v>
                </c:pt>
                <c:pt idx="5">
                  <c:v>Gjikuria</c:v>
                </c:pt>
                <c:pt idx="6">
                  <c:v>Infosoft Systems</c:v>
                </c:pt>
                <c:pt idx="7">
                  <c:v>Trans Adriatic Pipeline AG Albania</c:v>
                </c:pt>
                <c:pt idx="8">
                  <c:v>G. P. G. Company</c:v>
                </c:pt>
                <c:pt idx="9">
                  <c:v>Military System Supply Company</c:v>
                </c:pt>
              </c:strCache>
            </c:strRef>
          </c:cat>
          <c:val>
            <c:numRef>
              <c:f>Përfitues!$H$46:$H$55</c:f>
              <c:numCache>
                <c:formatCode>0.00%</c:formatCode>
                <c:ptCount val="10"/>
                <c:pt idx="0">
                  <c:v>3.8018703267313084E-3</c:v>
                </c:pt>
                <c:pt idx="1">
                  <c:v>1.9682716419282204E-3</c:v>
                </c:pt>
                <c:pt idx="2">
                  <c:v>1.5990337240935619E-3</c:v>
                </c:pt>
                <c:pt idx="3">
                  <c:v>1.3069252332153854E-3</c:v>
                </c:pt>
                <c:pt idx="4">
                  <c:v>1.2464928610817518E-3</c:v>
                </c:pt>
                <c:pt idx="5">
                  <c:v>1.2350834718073617E-3</c:v>
                </c:pt>
                <c:pt idx="6">
                  <c:v>1.1616205206562199E-3</c:v>
                </c:pt>
                <c:pt idx="7">
                  <c:v>1.1340396875143606E-3</c:v>
                </c:pt>
                <c:pt idx="8">
                  <c:v>1.0635764082532972E-3</c:v>
                </c:pt>
                <c:pt idx="9">
                  <c:v>1.0559698115895409E-3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4-4C05-98EB-3C6F6B793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618255"/>
        <c:axId val="731612847"/>
      </c:lineChart>
      <c:catAx>
        <c:axId val="72967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9676271"/>
        <c:crosses val="autoZero"/>
        <c:auto val="1"/>
        <c:lblAlgn val="ctr"/>
        <c:lblOffset val="100"/>
        <c:noMultiLvlLbl val="0"/>
      </c:catAx>
      <c:valAx>
        <c:axId val="72967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9673775"/>
        <c:crosses val="autoZero"/>
        <c:crossBetween val="between"/>
      </c:valAx>
      <c:valAx>
        <c:axId val="731612847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31618255"/>
        <c:crosses val="max"/>
        <c:crossBetween val="between"/>
      </c:valAx>
      <c:catAx>
        <c:axId val="7316182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612847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Transaksione!$D$6</c:f>
              <c:strCache>
                <c:ptCount val="1"/>
                <c:pt idx="0">
                  <c:v>Transaksioni (në Lekë)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CA5-4667-88CD-CAC37E75522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BCA5-4667-88CD-CAC37E7552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CA5-4667-88CD-CAC37E755221}"/>
              </c:ext>
            </c:extLst>
          </c:dPt>
          <c:dPt>
            <c:idx val="3"/>
            <c:invertIfNegative val="0"/>
            <c:bubble3D val="0"/>
            <c:spPr>
              <a:solidFill>
                <a:srgbClr val="9900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BCA5-4667-88CD-CAC37E755221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CA5-4667-88CD-CAC37E75522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CA5-4667-88CD-CAC37E755221}"/>
              </c:ext>
            </c:extLst>
          </c:dPt>
          <c:dPt>
            <c:idx val="6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CA5-4667-88CD-CAC37E755221}"/>
              </c:ext>
            </c:extLst>
          </c:dPt>
          <c:dPt>
            <c:idx val="7"/>
            <c:invertIfNegative val="0"/>
            <c:bubble3D val="0"/>
            <c:spPr>
              <a:solidFill>
                <a:srgbClr val="66FF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CA5-4667-88CD-CAC37E755221}"/>
              </c:ext>
            </c:extLst>
          </c:dPt>
          <c:dPt>
            <c:idx val="8"/>
            <c:invertIfNegative val="0"/>
            <c:bubble3D val="0"/>
            <c:spPr>
              <a:solidFill>
                <a:srgbClr val="9966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CA5-4667-88CD-CAC37E7552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Transaksione!$C$7:$C$16</c:f>
              <c:strCache>
                <c:ptCount val="10"/>
                <c:pt idx="0">
                  <c:v>Shoqëri e Thjeshtë INTEKAR - ASL</c:v>
                </c:pt>
                <c:pt idx="1">
                  <c:v>Shoqëri e Thjeshtë INTEKAR - ASL</c:v>
                </c:pt>
                <c:pt idx="2">
                  <c:v>Kastrati</c:v>
                </c:pt>
                <c:pt idx="3">
                  <c:v>Infosoft Systems</c:v>
                </c:pt>
                <c:pt idx="4">
                  <c:v>Gjoka 87</c:v>
                </c:pt>
                <c:pt idx="5">
                  <c:v>GSA</c:v>
                </c:pt>
                <c:pt idx="6">
                  <c:v>Gjoka 87</c:v>
                </c:pt>
                <c:pt idx="7">
                  <c:v>Kastrati</c:v>
                </c:pt>
                <c:pt idx="8">
                  <c:v>4 A-M</c:v>
                </c:pt>
                <c:pt idx="9">
                  <c:v>Trans Adriatic Pipeline AG Albania</c:v>
                </c:pt>
              </c:strCache>
            </c:strRef>
          </c:cat>
          <c:val>
            <c:numRef>
              <c:f>Transaksione!$D$7:$D$16</c:f>
              <c:numCache>
                <c:formatCode>#,##0_);\(#,##0\)</c:formatCode>
                <c:ptCount val="10"/>
                <c:pt idx="0">
                  <c:v>808481992</c:v>
                </c:pt>
                <c:pt idx="1">
                  <c:v>810006631</c:v>
                </c:pt>
                <c:pt idx="2">
                  <c:v>817281234</c:v>
                </c:pt>
                <c:pt idx="3">
                  <c:v>829758758</c:v>
                </c:pt>
                <c:pt idx="4">
                  <c:v>864000000</c:v>
                </c:pt>
                <c:pt idx="5">
                  <c:v>869405517</c:v>
                </c:pt>
                <c:pt idx="6">
                  <c:v>960000000</c:v>
                </c:pt>
                <c:pt idx="7">
                  <c:v>1327999944</c:v>
                </c:pt>
                <c:pt idx="8">
                  <c:v>1345556504</c:v>
                </c:pt>
                <c:pt idx="9">
                  <c:v>2452441163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5-4667-88CD-CAC37E755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shape val="box"/>
        <c:axId val="729667119"/>
        <c:axId val="729670031"/>
        <c:axId val="0"/>
      </c:bar3DChart>
      <c:catAx>
        <c:axId val="729667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9670031"/>
        <c:crosses val="autoZero"/>
        <c:auto val="1"/>
        <c:lblAlgn val="ctr"/>
        <c:lblOffset val="100"/>
        <c:noMultiLvlLbl val="0"/>
      </c:catAx>
      <c:valAx>
        <c:axId val="729670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29667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21166</xdr:colOff>
      <xdr:row>4</xdr:row>
      <xdr:rowOff>118110</xdr:rowOff>
    </xdr:from>
    <xdr:to>
      <xdr:col>14</xdr:col>
      <xdr:colOff>262467</xdr:colOff>
      <xdr:row>20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8467</xdr:colOff>
      <xdr:row>23</xdr:row>
      <xdr:rowOff>85517</xdr:rowOff>
    </xdr:from>
    <xdr:to>
      <xdr:col>11</xdr:col>
      <xdr:colOff>477814</xdr:colOff>
      <xdr:row>39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602826</xdr:colOff>
      <xdr:row>43</xdr:row>
      <xdr:rowOff>176954</xdr:rowOff>
    </xdr:from>
    <xdr:to>
      <xdr:col>23</xdr:col>
      <xdr:colOff>50799</xdr:colOff>
      <xdr:row>64</xdr:row>
      <xdr:rowOff>16933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22</xdr:row>
      <xdr:rowOff>80010</xdr:rowOff>
    </xdr:from>
    <xdr:to>
      <xdr:col>6</xdr:col>
      <xdr:colOff>114300</xdr:colOff>
      <xdr:row>43</xdr:row>
      <xdr:rowOff>8466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48"/>
  <sheetViews>
    <sheetView tabSelected="1" zoomScale="90" zoomScaleNormal="90" workbookViewId="0">
      <selection activeCell="B4" sqref="B4"/>
    </sheetView>
  </sheetViews>
  <sheetFormatPr defaultRowHeight="14.5"/>
  <cols>
    <col min="3" max="3" width="48.54296875" bestFit="1" customWidth="1"/>
    <col min="4" max="4" width="20.81640625" customWidth="1"/>
    <col min="5" max="5" width="26.6328125" customWidth="1"/>
    <col min="6" max="8" width="20.81640625" customWidth="1"/>
  </cols>
  <sheetData>
    <row r="2" spans="2:7">
      <c r="B2" s="79" t="s">
        <v>126</v>
      </c>
      <c r="C2" s="79"/>
      <c r="D2" s="79"/>
      <c r="E2" s="79"/>
      <c r="F2" s="79"/>
    </row>
    <row r="4" spans="2:7">
      <c r="B4" s="7" t="s">
        <v>18</v>
      </c>
      <c r="G4" s="7" t="s">
        <v>20</v>
      </c>
    </row>
    <row r="6" spans="2:7" s="17" customFormat="1" ht="29">
      <c r="B6" s="14" t="s">
        <v>129</v>
      </c>
      <c r="C6" s="15" t="s">
        <v>19</v>
      </c>
      <c r="D6" s="16" t="s">
        <v>15</v>
      </c>
      <c r="E6" s="15" t="s">
        <v>16</v>
      </c>
    </row>
    <row r="7" spans="2:7">
      <c r="B7" s="12">
        <v>10</v>
      </c>
      <c r="C7" s="9" t="s">
        <v>0</v>
      </c>
      <c r="D7" s="18">
        <v>14</v>
      </c>
      <c r="E7" s="20">
        <v>8273250018</v>
      </c>
    </row>
    <row r="8" spans="2:7">
      <c r="B8" s="12">
        <v>9</v>
      </c>
      <c r="C8" s="9" t="s">
        <v>10</v>
      </c>
      <c r="D8" s="18">
        <v>934</v>
      </c>
      <c r="E8" s="20">
        <v>4283155920</v>
      </c>
    </row>
    <row r="9" spans="2:7">
      <c r="B9" s="12">
        <v>8</v>
      </c>
      <c r="C9" s="9" t="s">
        <v>2</v>
      </c>
      <c r="D9" s="18">
        <v>51</v>
      </c>
      <c r="E9" s="20">
        <v>3479657287</v>
      </c>
    </row>
    <row r="10" spans="2:7">
      <c r="B10" s="12">
        <v>7</v>
      </c>
      <c r="C10" s="9" t="s">
        <v>11</v>
      </c>
      <c r="D10" s="18">
        <v>4</v>
      </c>
      <c r="E10" s="20">
        <v>2844000000</v>
      </c>
    </row>
    <row r="11" spans="2:7">
      <c r="B11" s="12">
        <v>6</v>
      </c>
      <c r="C11" s="9" t="s">
        <v>12</v>
      </c>
      <c r="D11" s="18">
        <v>132</v>
      </c>
      <c r="E11" s="20">
        <v>2712493115</v>
      </c>
    </row>
    <row r="12" spans="2:7">
      <c r="B12" s="12">
        <v>5</v>
      </c>
      <c r="C12" s="9" t="s">
        <v>22</v>
      </c>
      <c r="D12" s="18">
        <v>42</v>
      </c>
      <c r="E12" s="20">
        <v>2687665143</v>
      </c>
    </row>
    <row r="13" spans="2:7">
      <c r="B13" s="12">
        <v>4</v>
      </c>
      <c r="C13" s="9" t="s">
        <v>13</v>
      </c>
      <c r="D13" s="18">
        <v>333</v>
      </c>
      <c r="E13" s="20">
        <v>2527802415</v>
      </c>
    </row>
    <row r="14" spans="2:7">
      <c r="B14" s="12">
        <v>3</v>
      </c>
      <c r="C14" s="9" t="s">
        <v>7</v>
      </c>
      <c r="D14" s="18">
        <v>2</v>
      </c>
      <c r="E14" s="20">
        <v>2467783764</v>
      </c>
    </row>
    <row r="15" spans="2:7">
      <c r="B15" s="12">
        <v>2</v>
      </c>
      <c r="C15" s="9" t="s">
        <v>14</v>
      </c>
      <c r="D15" s="18">
        <v>96</v>
      </c>
      <c r="E15" s="20">
        <v>2314448622</v>
      </c>
    </row>
    <row r="16" spans="2:7">
      <c r="B16" s="13">
        <v>1</v>
      </c>
      <c r="C16" s="11" t="s">
        <v>17</v>
      </c>
      <c r="D16" s="19">
        <v>32</v>
      </c>
      <c r="E16" s="21">
        <v>2297895907</v>
      </c>
    </row>
    <row r="18" spans="2:7">
      <c r="B18" s="7" t="s">
        <v>127</v>
      </c>
    </row>
    <row r="19" spans="2:7">
      <c r="B19" s="7" t="s">
        <v>128</v>
      </c>
    </row>
    <row r="23" spans="2:7">
      <c r="B23" s="7" t="s">
        <v>27</v>
      </c>
      <c r="G23" s="7" t="s">
        <v>28</v>
      </c>
    </row>
    <row r="25" spans="2:7" s="26" customFormat="1" ht="29">
      <c r="B25" s="27" t="s">
        <v>129</v>
      </c>
      <c r="C25" s="28" t="s">
        <v>19</v>
      </c>
      <c r="D25" s="31" t="s">
        <v>16</v>
      </c>
      <c r="E25" s="28" t="s">
        <v>21</v>
      </c>
    </row>
    <row r="26" spans="2:7">
      <c r="B26" s="29">
        <v>1</v>
      </c>
      <c r="C26" s="30" t="s">
        <v>0</v>
      </c>
      <c r="D26" s="37">
        <v>8273250018</v>
      </c>
      <c r="E26" s="23">
        <f t="shared" ref="E26:E36" si="0">D26/$D$36</f>
        <v>0.24413399619343087</v>
      </c>
    </row>
    <row r="27" spans="2:7">
      <c r="B27" s="8">
        <v>2</v>
      </c>
      <c r="C27" s="9" t="s">
        <v>10</v>
      </c>
      <c r="D27" s="38">
        <v>4283155920</v>
      </c>
      <c r="E27" s="24">
        <f t="shared" si="0"/>
        <v>0.12639095504114026</v>
      </c>
    </row>
    <row r="28" spans="2:7">
      <c r="B28" s="8">
        <v>3</v>
      </c>
      <c r="C28" s="9" t="s">
        <v>2</v>
      </c>
      <c r="D28" s="38">
        <v>3479657287</v>
      </c>
      <c r="E28" s="24">
        <f t="shared" si="0"/>
        <v>0.10268064388367938</v>
      </c>
    </row>
    <row r="29" spans="2:7">
      <c r="B29" s="8">
        <v>4</v>
      </c>
      <c r="C29" s="9" t="s">
        <v>11</v>
      </c>
      <c r="D29" s="38">
        <v>2844000000</v>
      </c>
      <c r="E29" s="24">
        <f t="shared" si="0"/>
        <v>8.392313584909207E-2</v>
      </c>
    </row>
    <row r="30" spans="2:7">
      <c r="B30" s="8">
        <v>5</v>
      </c>
      <c r="C30" s="9" t="s">
        <v>12</v>
      </c>
      <c r="D30" s="38">
        <v>2712493115</v>
      </c>
      <c r="E30" s="24">
        <f t="shared" si="0"/>
        <v>8.0042520457057634E-2</v>
      </c>
    </row>
    <row r="31" spans="2:7">
      <c r="B31" s="8">
        <v>6</v>
      </c>
      <c r="C31" s="9" t="s">
        <v>22</v>
      </c>
      <c r="D31" s="38">
        <v>2687665143</v>
      </c>
      <c r="E31" s="24">
        <f t="shared" si="0"/>
        <v>7.9309875848403114E-2</v>
      </c>
    </row>
    <row r="32" spans="2:7">
      <c r="B32" s="8">
        <v>7</v>
      </c>
      <c r="C32" s="9" t="s">
        <v>13</v>
      </c>
      <c r="D32" s="38">
        <v>2527802415</v>
      </c>
      <c r="E32" s="24">
        <f t="shared" si="0"/>
        <v>7.4592512473174402E-2</v>
      </c>
    </row>
    <row r="33" spans="2:11">
      <c r="B33" s="8">
        <v>8</v>
      </c>
      <c r="C33" s="9" t="s">
        <v>7</v>
      </c>
      <c r="D33" s="38">
        <v>2467783764</v>
      </c>
      <c r="E33" s="24">
        <f t="shared" si="0"/>
        <v>7.2821431811658149E-2</v>
      </c>
    </row>
    <row r="34" spans="2:11">
      <c r="B34" s="8">
        <v>9</v>
      </c>
      <c r="C34" s="9" t="s">
        <v>14</v>
      </c>
      <c r="D34" s="38">
        <v>2314448622</v>
      </c>
      <c r="E34" s="24">
        <f t="shared" si="0"/>
        <v>6.8296689915559053E-2</v>
      </c>
    </row>
    <row r="35" spans="2:11">
      <c r="B35" s="10">
        <v>10</v>
      </c>
      <c r="C35" s="11" t="s">
        <v>17</v>
      </c>
      <c r="D35" s="39">
        <v>2297895907</v>
      </c>
      <c r="E35" s="25">
        <f t="shared" si="0"/>
        <v>6.7808238526805079E-2</v>
      </c>
    </row>
    <row r="36" spans="2:11">
      <c r="B36" s="10"/>
      <c r="C36" s="11" t="s">
        <v>133</v>
      </c>
      <c r="D36" s="58">
        <f>SUM(D26:D35)</f>
        <v>33888152191</v>
      </c>
      <c r="E36" s="56">
        <f t="shared" si="0"/>
        <v>1</v>
      </c>
    </row>
    <row r="38" spans="2:11">
      <c r="B38" s="7" t="s">
        <v>127</v>
      </c>
    </row>
    <row r="39" spans="2:11">
      <c r="B39" s="7" t="s">
        <v>128</v>
      </c>
    </row>
    <row r="43" spans="2:11">
      <c r="B43" s="7" t="s">
        <v>29</v>
      </c>
      <c r="K43" s="7" t="s">
        <v>203</v>
      </c>
    </row>
    <row r="45" spans="2:11" s="6" customFormat="1" ht="29">
      <c r="B45" s="32" t="s">
        <v>129</v>
      </c>
      <c r="C45" s="33" t="s">
        <v>19</v>
      </c>
      <c r="D45" s="36" t="s">
        <v>15</v>
      </c>
      <c r="E45" s="33" t="s">
        <v>16</v>
      </c>
      <c r="F45" s="36" t="s">
        <v>132</v>
      </c>
      <c r="G45" s="33" t="s">
        <v>130</v>
      </c>
      <c r="H45" s="59" t="s">
        <v>131</v>
      </c>
    </row>
    <row r="46" spans="2:11">
      <c r="B46" s="60">
        <v>1</v>
      </c>
      <c r="C46" s="34" t="s">
        <v>0</v>
      </c>
      <c r="D46" s="40">
        <v>14</v>
      </c>
      <c r="E46" s="42">
        <v>8273250018</v>
      </c>
      <c r="F46" s="41">
        <f>E46/$E$146</f>
        <v>7.8909342765274143E-2</v>
      </c>
      <c r="G46" s="24">
        <f>E46/$E$147</f>
        <v>1.3766613852396895E-2</v>
      </c>
      <c r="H46" s="22">
        <f>E46/$E$148</f>
        <v>3.8018703267313084E-3</v>
      </c>
    </row>
    <row r="47" spans="2:11">
      <c r="B47" s="60">
        <v>2</v>
      </c>
      <c r="C47" s="34" t="s">
        <v>10</v>
      </c>
      <c r="D47" s="40">
        <v>934</v>
      </c>
      <c r="E47" s="42">
        <v>4283155920</v>
      </c>
      <c r="F47" s="41">
        <f t="shared" ref="F47:F110" si="1">E47/$E$146</f>
        <v>4.0852266989762465E-2</v>
      </c>
      <c r="G47" s="24">
        <f t="shared" ref="G47:G110" si="2">E47/$E$147</f>
        <v>7.1271330483134651E-3</v>
      </c>
      <c r="H47" s="22">
        <f t="shared" ref="H47:H110" si="3">E47/$E$148</f>
        <v>1.9682716419282204E-3</v>
      </c>
    </row>
    <row r="48" spans="2:11">
      <c r="B48" s="60">
        <v>3</v>
      </c>
      <c r="C48" s="34" t="s">
        <v>2</v>
      </c>
      <c r="D48" s="40">
        <v>51</v>
      </c>
      <c r="E48" s="42">
        <v>3479657287</v>
      </c>
      <c r="F48" s="41">
        <f t="shared" si="1"/>
        <v>3.3188585981104447E-2</v>
      </c>
      <c r="G48" s="24">
        <f t="shared" si="2"/>
        <v>5.7901185271309174E-3</v>
      </c>
      <c r="H48" s="22">
        <f t="shared" si="3"/>
        <v>1.5990337240935619E-3</v>
      </c>
    </row>
    <row r="49" spans="2:8">
      <c r="B49" s="60">
        <v>4</v>
      </c>
      <c r="C49" s="34" t="s">
        <v>11</v>
      </c>
      <c r="D49" s="40">
        <v>4</v>
      </c>
      <c r="E49" s="42">
        <v>2844000000</v>
      </c>
      <c r="F49" s="41">
        <f t="shared" si="1"/>
        <v>2.7125757149388214E-2</v>
      </c>
      <c r="G49" s="24">
        <f t="shared" si="2"/>
        <v>4.73239050083507E-3</v>
      </c>
      <c r="H49" s="22">
        <f t="shared" si="3"/>
        <v>1.3069252332153854E-3</v>
      </c>
    </row>
    <row r="50" spans="2:8">
      <c r="B50" s="60">
        <v>5</v>
      </c>
      <c r="C50" s="34" t="s">
        <v>12</v>
      </c>
      <c r="D50" s="40">
        <v>132</v>
      </c>
      <c r="E50" s="42">
        <v>2712493115</v>
      </c>
      <c r="F50" s="41">
        <f t="shared" si="1"/>
        <v>2.5871459038986484E-2</v>
      </c>
      <c r="G50" s="24">
        <f t="shared" si="2"/>
        <v>4.5135642232793701E-3</v>
      </c>
      <c r="H50" s="22">
        <f t="shared" si="3"/>
        <v>1.2464928610817518E-3</v>
      </c>
    </row>
    <row r="51" spans="2:8">
      <c r="B51" s="60">
        <v>6</v>
      </c>
      <c r="C51" s="34" t="s">
        <v>22</v>
      </c>
      <c r="D51" s="40">
        <v>42</v>
      </c>
      <c r="E51" s="42">
        <v>2687665143</v>
      </c>
      <c r="F51" s="41">
        <f t="shared" si="1"/>
        <v>2.563465259067994E-2</v>
      </c>
      <c r="G51" s="24">
        <f t="shared" si="2"/>
        <v>4.4722507004777527E-3</v>
      </c>
      <c r="H51" s="22">
        <f t="shared" si="3"/>
        <v>1.2350834718073617E-3</v>
      </c>
    </row>
    <row r="52" spans="2:8">
      <c r="B52" s="60">
        <v>7</v>
      </c>
      <c r="C52" s="34" t="s">
        <v>13</v>
      </c>
      <c r="D52" s="40">
        <v>333</v>
      </c>
      <c r="E52" s="42">
        <v>2527802415</v>
      </c>
      <c r="F52" s="41">
        <f t="shared" si="1"/>
        <v>2.4109899588933562E-2</v>
      </c>
      <c r="G52" s="24">
        <f t="shared" si="2"/>
        <v>4.2062405544071547E-3</v>
      </c>
      <c r="H52" s="22">
        <f t="shared" si="3"/>
        <v>1.1616205206562199E-3</v>
      </c>
    </row>
    <row r="53" spans="2:8">
      <c r="B53" s="60">
        <v>8</v>
      </c>
      <c r="C53" s="34" t="s">
        <v>7</v>
      </c>
      <c r="D53" s="40">
        <v>2</v>
      </c>
      <c r="E53" s="42">
        <v>2467783764</v>
      </c>
      <c r="F53" s="41">
        <f t="shared" si="1"/>
        <v>2.3537448340178325E-2</v>
      </c>
      <c r="G53" s="24">
        <f t="shared" si="2"/>
        <v>4.1063700572674449E-3</v>
      </c>
      <c r="H53" s="22">
        <f t="shared" si="3"/>
        <v>1.1340396875143606E-3</v>
      </c>
    </row>
    <row r="54" spans="2:8">
      <c r="B54" s="60">
        <v>9</v>
      </c>
      <c r="C54" s="34" t="s">
        <v>14</v>
      </c>
      <c r="D54" s="40">
        <v>96</v>
      </c>
      <c r="E54" s="42">
        <v>2314448622</v>
      </c>
      <c r="F54" s="41">
        <f t="shared" si="1"/>
        <v>2.2074954731050703E-2</v>
      </c>
      <c r="G54" s="24">
        <f t="shared" si="2"/>
        <v>3.85122175577483E-3</v>
      </c>
      <c r="H54" s="22">
        <f t="shared" si="3"/>
        <v>1.0635764082532972E-3</v>
      </c>
    </row>
    <row r="55" spans="2:8">
      <c r="B55" s="60">
        <v>10</v>
      </c>
      <c r="C55" s="34" t="s">
        <v>17</v>
      </c>
      <c r="D55" s="40">
        <v>32</v>
      </c>
      <c r="E55" s="42">
        <v>2297895907</v>
      </c>
      <c r="F55" s="41">
        <f t="shared" si="1"/>
        <v>2.1917076767881565E-2</v>
      </c>
      <c r="G55" s="24">
        <f t="shared" si="2"/>
        <v>3.8236781864256636E-3</v>
      </c>
      <c r="H55" s="22">
        <f t="shared" si="3"/>
        <v>1.0559698115895409E-3</v>
      </c>
    </row>
    <row r="56" spans="2:8">
      <c r="B56" s="60">
        <v>11</v>
      </c>
      <c r="C56" s="34" t="s">
        <v>135</v>
      </c>
      <c r="D56" s="40">
        <v>82</v>
      </c>
      <c r="E56" s="42">
        <v>2212097840</v>
      </c>
      <c r="F56" s="41">
        <f t="shared" si="1"/>
        <v>2.1098744303279265E-2</v>
      </c>
      <c r="G56" s="24">
        <f t="shared" si="2"/>
        <v>3.6809109721989367E-3</v>
      </c>
      <c r="H56" s="22">
        <f t="shared" si="3"/>
        <v>1.0165423647810303E-3</v>
      </c>
    </row>
    <row r="57" spans="2:8">
      <c r="B57" s="60">
        <v>12</v>
      </c>
      <c r="C57" s="34" t="s">
        <v>30</v>
      </c>
      <c r="D57" s="40">
        <v>49</v>
      </c>
      <c r="E57" s="42">
        <v>2194874334</v>
      </c>
      <c r="F57" s="41">
        <f t="shared" si="1"/>
        <v>2.0934468409813362E-2</v>
      </c>
      <c r="G57" s="24">
        <f t="shared" si="2"/>
        <v>3.6522512126400493E-3</v>
      </c>
      <c r="H57" s="22">
        <f t="shared" si="3"/>
        <v>1.0086275143605533E-3</v>
      </c>
    </row>
    <row r="58" spans="2:8">
      <c r="B58" s="60">
        <v>13</v>
      </c>
      <c r="C58" s="34" t="s">
        <v>24</v>
      </c>
      <c r="D58" s="40">
        <v>4</v>
      </c>
      <c r="E58" s="42">
        <v>1865396622</v>
      </c>
      <c r="F58" s="41">
        <f t="shared" si="1"/>
        <v>1.7791946468235276E-2</v>
      </c>
      <c r="G58" s="24">
        <f t="shared" si="2"/>
        <v>3.1040032539531039E-3</v>
      </c>
      <c r="H58" s="22">
        <f t="shared" si="3"/>
        <v>8.5722008271678688E-4</v>
      </c>
    </row>
    <row r="59" spans="2:8">
      <c r="B59" s="60">
        <v>14</v>
      </c>
      <c r="C59" s="34" t="s">
        <v>31</v>
      </c>
      <c r="D59" s="40">
        <v>66</v>
      </c>
      <c r="E59" s="42">
        <v>1860199233</v>
      </c>
      <c r="F59" s="41">
        <f t="shared" si="1"/>
        <v>1.7742374347340446E-2</v>
      </c>
      <c r="G59" s="24">
        <f t="shared" si="2"/>
        <v>3.0953548452566392E-3</v>
      </c>
      <c r="H59" s="22">
        <f t="shared" si="3"/>
        <v>8.548316865033776E-4</v>
      </c>
    </row>
    <row r="60" spans="2:8">
      <c r="B60" s="60">
        <v>15</v>
      </c>
      <c r="C60" s="34" t="s">
        <v>32</v>
      </c>
      <c r="D60" s="40">
        <v>137</v>
      </c>
      <c r="E60" s="42">
        <v>1765039202</v>
      </c>
      <c r="F60" s="41">
        <f t="shared" si="1"/>
        <v>1.6834748506540778E-2</v>
      </c>
      <c r="G60" s="24">
        <f t="shared" si="2"/>
        <v>2.937009406872824E-3</v>
      </c>
      <c r="H60" s="22">
        <f t="shared" si="3"/>
        <v>8.1110206424337122E-4</v>
      </c>
    </row>
    <row r="61" spans="2:8">
      <c r="B61" s="60">
        <v>16</v>
      </c>
      <c r="C61" s="34" t="s">
        <v>136</v>
      </c>
      <c r="D61" s="40">
        <v>231</v>
      </c>
      <c r="E61" s="42">
        <v>1698926053</v>
      </c>
      <c r="F61" s="41">
        <f t="shared" si="1"/>
        <v>1.6204168610564926E-2</v>
      </c>
      <c r="G61" s="24">
        <f t="shared" si="2"/>
        <v>2.8269977197040853E-3</v>
      </c>
      <c r="H61" s="22">
        <f t="shared" si="3"/>
        <v>7.8072057947704604E-4</v>
      </c>
    </row>
    <row r="62" spans="2:8">
      <c r="B62" s="60">
        <v>17</v>
      </c>
      <c r="C62" s="34" t="s">
        <v>137</v>
      </c>
      <c r="D62" s="40">
        <v>5</v>
      </c>
      <c r="E62" s="42">
        <v>1483290690</v>
      </c>
      <c r="F62" s="41">
        <f t="shared" si="1"/>
        <v>1.4147462390607763E-2</v>
      </c>
      <c r="G62" s="24">
        <f t="shared" si="2"/>
        <v>2.4681824090482052E-3</v>
      </c>
      <c r="H62" s="22">
        <f t="shared" si="3"/>
        <v>6.816279996323698E-4</v>
      </c>
    </row>
    <row r="63" spans="2:8">
      <c r="B63" s="60">
        <v>18</v>
      </c>
      <c r="C63" s="34" t="s">
        <v>138</v>
      </c>
      <c r="D63" s="40">
        <v>26</v>
      </c>
      <c r="E63" s="42">
        <v>1419948052</v>
      </c>
      <c r="F63" s="41">
        <f t="shared" si="1"/>
        <v>1.3543307321835046E-2</v>
      </c>
      <c r="G63" s="24">
        <f t="shared" si="2"/>
        <v>2.3627808273432001E-3</v>
      </c>
      <c r="H63" s="22">
        <f t="shared" si="3"/>
        <v>6.5251966913285238E-4</v>
      </c>
    </row>
    <row r="64" spans="2:8">
      <c r="B64" s="60">
        <v>19</v>
      </c>
      <c r="C64" s="34" t="s">
        <v>139</v>
      </c>
      <c r="D64" s="40">
        <v>67</v>
      </c>
      <c r="E64" s="42">
        <v>1395998841</v>
      </c>
      <c r="F64" s="41">
        <f t="shared" si="1"/>
        <v>1.3314882398661538E-2</v>
      </c>
      <c r="G64" s="24">
        <f t="shared" si="2"/>
        <v>2.3229295549666551E-3</v>
      </c>
      <c r="H64" s="22">
        <f t="shared" si="3"/>
        <v>6.4151410367170624E-4</v>
      </c>
    </row>
    <row r="65" spans="2:8">
      <c r="B65" s="60">
        <v>20</v>
      </c>
      <c r="C65" s="34" t="s">
        <v>140</v>
      </c>
      <c r="D65" s="40">
        <v>11</v>
      </c>
      <c r="E65" s="42">
        <v>1361006329</v>
      </c>
      <c r="F65" s="41">
        <f t="shared" si="1"/>
        <v>1.2981127693120379E-2</v>
      </c>
      <c r="G65" s="24">
        <f t="shared" si="2"/>
        <v>2.2647023287398066E-3</v>
      </c>
      <c r="H65" s="22">
        <f t="shared" si="3"/>
        <v>6.2543372501263727E-4</v>
      </c>
    </row>
    <row r="66" spans="2:8">
      <c r="B66" s="60">
        <v>21</v>
      </c>
      <c r="C66" s="34" t="s">
        <v>141</v>
      </c>
      <c r="D66" s="40">
        <v>106</v>
      </c>
      <c r="E66" s="42">
        <v>1346993403</v>
      </c>
      <c r="F66" s="41">
        <f t="shared" si="1"/>
        <v>1.2847473956260904E-2</v>
      </c>
      <c r="G66" s="24">
        <f t="shared" si="2"/>
        <v>2.2413849455150156E-3</v>
      </c>
      <c r="H66" s="22">
        <f t="shared" si="3"/>
        <v>6.1899425715729978E-4</v>
      </c>
    </row>
    <row r="67" spans="2:8">
      <c r="B67" s="60">
        <v>22</v>
      </c>
      <c r="C67" s="34" t="s">
        <v>142</v>
      </c>
      <c r="D67" s="40">
        <v>19</v>
      </c>
      <c r="E67" s="42">
        <v>1294944176</v>
      </c>
      <c r="F67" s="41">
        <f t="shared" si="1"/>
        <v>1.2351034191346916E-2</v>
      </c>
      <c r="G67" s="24">
        <f t="shared" si="2"/>
        <v>2.1547754984578399E-3</v>
      </c>
      <c r="H67" s="22">
        <f t="shared" si="3"/>
        <v>5.9507567483111994E-4</v>
      </c>
    </row>
    <row r="68" spans="2:8">
      <c r="B68" s="60">
        <v>23</v>
      </c>
      <c r="C68" s="34" t="s">
        <v>143</v>
      </c>
      <c r="D68" s="40">
        <v>133</v>
      </c>
      <c r="E68" s="42">
        <v>1290938991</v>
      </c>
      <c r="F68" s="41">
        <f t="shared" si="1"/>
        <v>1.2312833180218797E-2</v>
      </c>
      <c r="G68" s="24">
        <f t="shared" si="2"/>
        <v>2.1481109065281329E-3</v>
      </c>
      <c r="H68" s="22">
        <f t="shared" si="3"/>
        <v>5.9323514130784434E-4</v>
      </c>
    </row>
    <row r="69" spans="2:8">
      <c r="B69" s="60">
        <v>24</v>
      </c>
      <c r="C69" s="34" t="s">
        <v>38</v>
      </c>
      <c r="D69" s="40">
        <v>77</v>
      </c>
      <c r="E69" s="42">
        <v>1226836695</v>
      </c>
      <c r="F69" s="41">
        <f t="shared" si="1"/>
        <v>1.1701432577541512E-2</v>
      </c>
      <c r="G69" s="24">
        <f t="shared" si="2"/>
        <v>2.0414452607221841E-3</v>
      </c>
      <c r="H69" s="22">
        <f t="shared" si="3"/>
        <v>5.6377771931436979E-4</v>
      </c>
    </row>
    <row r="70" spans="2:8">
      <c r="B70" s="60">
        <v>25</v>
      </c>
      <c r="C70" s="34" t="s">
        <v>144</v>
      </c>
      <c r="D70" s="40">
        <v>163</v>
      </c>
      <c r="E70" s="42">
        <v>1203917342</v>
      </c>
      <c r="F70" s="41">
        <f t="shared" si="1"/>
        <v>1.1482830325959549E-2</v>
      </c>
      <c r="G70" s="24">
        <f t="shared" si="2"/>
        <v>2.0033076628239825E-3</v>
      </c>
      <c r="H70" s="22">
        <f t="shared" si="3"/>
        <v>5.5324541243509026E-4</v>
      </c>
    </row>
    <row r="71" spans="2:8">
      <c r="B71" s="60">
        <v>26</v>
      </c>
      <c r="C71" s="34" t="s">
        <v>145</v>
      </c>
      <c r="D71" s="40">
        <v>87</v>
      </c>
      <c r="E71" s="42">
        <v>1049219786</v>
      </c>
      <c r="F71" s="41">
        <f t="shared" si="1"/>
        <v>1.0007342162928647E-2</v>
      </c>
      <c r="G71" s="24">
        <f t="shared" si="2"/>
        <v>1.7458923166507048E-3</v>
      </c>
      <c r="H71" s="22">
        <f t="shared" si="3"/>
        <v>4.8215605257111345E-4</v>
      </c>
    </row>
    <row r="72" spans="2:8">
      <c r="B72" s="60">
        <v>27</v>
      </c>
      <c r="C72" s="34" t="s">
        <v>146</v>
      </c>
      <c r="D72" s="40">
        <v>23</v>
      </c>
      <c r="E72" s="42">
        <v>1039002654</v>
      </c>
      <c r="F72" s="41">
        <f t="shared" si="1"/>
        <v>9.9098922890203337E-3</v>
      </c>
      <c r="G72" s="24">
        <f t="shared" si="2"/>
        <v>1.7288911006090107E-3</v>
      </c>
      <c r="H72" s="22">
        <f t="shared" si="3"/>
        <v>4.7746089517944947E-4</v>
      </c>
    </row>
    <row r="73" spans="2:8">
      <c r="B73" s="60">
        <v>28</v>
      </c>
      <c r="C73" s="34" t="s">
        <v>39</v>
      </c>
      <c r="D73" s="40">
        <v>41</v>
      </c>
      <c r="E73" s="42">
        <v>1037789884</v>
      </c>
      <c r="F73" s="41">
        <f t="shared" si="1"/>
        <v>9.898325023022422E-3</v>
      </c>
      <c r="G73" s="24">
        <f t="shared" si="2"/>
        <v>1.7268730622026472E-3</v>
      </c>
      <c r="H73" s="22">
        <f t="shared" si="3"/>
        <v>4.7690358163687331E-4</v>
      </c>
    </row>
    <row r="74" spans="2:8">
      <c r="B74" s="60">
        <v>29</v>
      </c>
      <c r="C74" s="34" t="s">
        <v>40</v>
      </c>
      <c r="D74" s="40">
        <v>9</v>
      </c>
      <c r="E74" s="42">
        <v>1020215728</v>
      </c>
      <c r="F74" s="41">
        <f t="shared" si="1"/>
        <v>9.7307046686759147E-3</v>
      </c>
      <c r="G74" s="24">
        <f t="shared" si="2"/>
        <v>1.6976298241876706E-3</v>
      </c>
      <c r="H74" s="22">
        <f t="shared" si="3"/>
        <v>4.6882759432011396E-4</v>
      </c>
    </row>
    <row r="75" spans="2:8">
      <c r="B75" s="60">
        <v>30</v>
      </c>
      <c r="C75" s="34" t="s">
        <v>151</v>
      </c>
      <c r="D75" s="40">
        <v>158</v>
      </c>
      <c r="E75" s="42">
        <v>1010911336</v>
      </c>
      <c r="F75" s="41">
        <f t="shared" si="1"/>
        <v>9.6419604078409257E-3</v>
      </c>
      <c r="G75" s="24">
        <f t="shared" si="2"/>
        <v>1.6821473993223943E-3</v>
      </c>
      <c r="H75" s="22">
        <f t="shared" si="3"/>
        <v>4.6455187537337438E-4</v>
      </c>
    </row>
    <row r="76" spans="2:8">
      <c r="B76" s="60">
        <v>31</v>
      </c>
      <c r="C76" s="34" t="s">
        <v>152</v>
      </c>
      <c r="D76" s="40">
        <v>25</v>
      </c>
      <c r="E76" s="42">
        <v>983171418</v>
      </c>
      <c r="F76" s="41">
        <f t="shared" si="1"/>
        <v>9.3773801409590893E-3</v>
      </c>
      <c r="G76" s="24">
        <f t="shared" si="2"/>
        <v>1.6359884244851427E-3</v>
      </c>
      <c r="H76" s="22">
        <f t="shared" si="3"/>
        <v>4.5180433711686045E-4</v>
      </c>
    </row>
    <row r="77" spans="2:8">
      <c r="B77" s="60">
        <v>32</v>
      </c>
      <c r="C77" s="34" t="s">
        <v>153</v>
      </c>
      <c r="D77" s="40">
        <v>96</v>
      </c>
      <c r="E77" s="42">
        <v>956673217</v>
      </c>
      <c r="F77" s="41">
        <f t="shared" si="1"/>
        <v>9.1246432333565303E-3</v>
      </c>
      <c r="G77" s="24">
        <f t="shared" si="2"/>
        <v>1.5918956556027172E-3</v>
      </c>
      <c r="H77" s="22">
        <f t="shared" si="3"/>
        <v>4.3962741464087128E-4</v>
      </c>
    </row>
    <row r="78" spans="2:8">
      <c r="B78" s="60">
        <v>33</v>
      </c>
      <c r="C78" s="34" t="s">
        <v>154</v>
      </c>
      <c r="D78" s="40">
        <v>39</v>
      </c>
      <c r="E78" s="42">
        <v>940076293</v>
      </c>
      <c r="F78" s="41">
        <f t="shared" si="1"/>
        <v>8.9663436096396338E-3</v>
      </c>
      <c r="G78" s="24">
        <f t="shared" si="2"/>
        <v>1.5642785228739261E-3</v>
      </c>
      <c r="H78" s="22">
        <f t="shared" si="3"/>
        <v>4.3200050227471166E-4</v>
      </c>
    </row>
    <row r="79" spans="2:8">
      <c r="B79" s="60">
        <v>34</v>
      </c>
      <c r="C79" s="34" t="s">
        <v>155</v>
      </c>
      <c r="D79" s="40">
        <v>64</v>
      </c>
      <c r="E79" s="42">
        <v>938384243</v>
      </c>
      <c r="F79" s="41">
        <f t="shared" si="1"/>
        <v>8.9502050240613563E-3</v>
      </c>
      <c r="G79" s="24">
        <f t="shared" si="2"/>
        <v>1.5614629668447635E-3</v>
      </c>
      <c r="H79" s="22">
        <f t="shared" si="3"/>
        <v>4.3122294150085014E-4</v>
      </c>
    </row>
    <row r="80" spans="2:8">
      <c r="B80" s="60">
        <v>35</v>
      </c>
      <c r="C80" s="34" t="s">
        <v>156</v>
      </c>
      <c r="D80" s="40">
        <v>413</v>
      </c>
      <c r="E80" s="42">
        <v>924773315</v>
      </c>
      <c r="F80" s="41">
        <f t="shared" si="1"/>
        <v>8.8203854996219029E-3</v>
      </c>
      <c r="G80" s="24">
        <f t="shared" si="2"/>
        <v>1.5388145046876785E-3</v>
      </c>
      <c r="H80" s="22">
        <f t="shared" si="3"/>
        <v>4.2496820688387485E-4</v>
      </c>
    </row>
    <row r="81" spans="2:8">
      <c r="B81" s="60">
        <v>36</v>
      </c>
      <c r="C81" s="34" t="s">
        <v>157</v>
      </c>
      <c r="D81" s="40">
        <v>68</v>
      </c>
      <c r="E81" s="42">
        <v>919432137</v>
      </c>
      <c r="F81" s="41">
        <f t="shared" si="1"/>
        <v>8.7694419351635137E-3</v>
      </c>
      <c r="G81" s="24">
        <f t="shared" si="2"/>
        <v>1.5299268323844192E-3</v>
      </c>
      <c r="H81" s="22">
        <f t="shared" si="3"/>
        <v>4.225137342033914E-4</v>
      </c>
    </row>
    <row r="82" spans="2:8">
      <c r="B82" s="60">
        <v>37</v>
      </c>
      <c r="C82" s="34" t="s">
        <v>158</v>
      </c>
      <c r="D82" s="40">
        <v>49</v>
      </c>
      <c r="E82" s="42">
        <v>846664961</v>
      </c>
      <c r="F82" s="41">
        <f t="shared" si="1"/>
        <v>8.0753966663088053E-3</v>
      </c>
      <c r="G82" s="24">
        <f t="shared" si="2"/>
        <v>1.408842903947361E-3</v>
      </c>
      <c r="H82" s="22">
        <f t="shared" si="3"/>
        <v>3.8907447314002114E-4</v>
      </c>
    </row>
    <row r="83" spans="2:8">
      <c r="B83" s="60">
        <v>38</v>
      </c>
      <c r="C83" s="34" t="s">
        <v>159</v>
      </c>
      <c r="D83" s="40">
        <v>52</v>
      </c>
      <c r="E83" s="42">
        <v>822894072</v>
      </c>
      <c r="F83" s="41">
        <f t="shared" si="1"/>
        <v>7.8486725586298101E-3</v>
      </c>
      <c r="G83" s="24">
        <f t="shared" si="2"/>
        <v>1.3692883577799894E-3</v>
      </c>
      <c r="H83" s="22">
        <f t="shared" si="3"/>
        <v>3.7815085336151833E-4</v>
      </c>
    </row>
    <row r="84" spans="2:8">
      <c r="B84" s="60">
        <v>39</v>
      </c>
      <c r="C84" s="34" t="s">
        <v>160</v>
      </c>
      <c r="D84" s="40">
        <v>2</v>
      </c>
      <c r="E84" s="42">
        <v>805759343</v>
      </c>
      <c r="F84" s="41">
        <f t="shared" si="1"/>
        <v>7.6852434103616739E-3</v>
      </c>
      <c r="G84" s="24">
        <f t="shared" si="2"/>
        <v>1.3407763223531317E-3</v>
      </c>
      <c r="H84" s="22">
        <f t="shared" si="3"/>
        <v>3.7027679931988421E-4</v>
      </c>
    </row>
    <row r="85" spans="2:8">
      <c r="B85" s="60">
        <v>40</v>
      </c>
      <c r="C85" s="34" t="s">
        <v>161</v>
      </c>
      <c r="D85" s="40">
        <v>125</v>
      </c>
      <c r="E85" s="42">
        <v>804906259</v>
      </c>
      <c r="F85" s="41">
        <f t="shared" si="1"/>
        <v>7.6771067896120159E-3</v>
      </c>
      <c r="G85" s="24">
        <f t="shared" si="2"/>
        <v>1.3393567982258412E-3</v>
      </c>
      <c r="H85" s="22">
        <f t="shared" si="3"/>
        <v>3.6988477505629335E-4</v>
      </c>
    </row>
    <row r="86" spans="2:8">
      <c r="B86" s="60">
        <v>41</v>
      </c>
      <c r="C86" s="34" t="s">
        <v>162</v>
      </c>
      <c r="D86" s="40">
        <v>41</v>
      </c>
      <c r="E86" s="42">
        <v>799706549</v>
      </c>
      <c r="F86" s="41">
        <f t="shared" si="1"/>
        <v>7.6275125312761346E-3</v>
      </c>
      <c r="G86" s="24">
        <f t="shared" si="2"/>
        <v>1.3307045274061867E-3</v>
      </c>
      <c r="H86" s="22">
        <f t="shared" si="3"/>
        <v>3.6749531225587059E-4</v>
      </c>
    </row>
    <row r="87" spans="2:8">
      <c r="B87" s="60">
        <v>42</v>
      </c>
      <c r="C87" s="34" t="s">
        <v>45</v>
      </c>
      <c r="D87" s="40">
        <v>17</v>
      </c>
      <c r="E87" s="42">
        <v>796918463</v>
      </c>
      <c r="F87" s="41">
        <f t="shared" si="1"/>
        <v>7.6009200756686776E-3</v>
      </c>
      <c r="G87" s="24">
        <f t="shared" si="2"/>
        <v>1.3260651773000294E-3</v>
      </c>
      <c r="H87" s="22">
        <f t="shared" si="3"/>
        <v>3.6621408161389643E-4</v>
      </c>
    </row>
    <row r="88" spans="2:8">
      <c r="B88" s="60">
        <v>43</v>
      </c>
      <c r="C88" s="34" t="s">
        <v>163</v>
      </c>
      <c r="D88" s="40">
        <v>169</v>
      </c>
      <c r="E88" s="42">
        <v>781047800</v>
      </c>
      <c r="F88" s="41">
        <f t="shared" si="1"/>
        <v>7.4495474489676286E-3</v>
      </c>
      <c r="G88" s="24">
        <f t="shared" si="2"/>
        <v>1.299656536363618E-3</v>
      </c>
      <c r="H88" s="22">
        <f t="shared" si="3"/>
        <v>3.5892091356095766E-4</v>
      </c>
    </row>
    <row r="89" spans="2:8">
      <c r="B89" s="60">
        <v>44</v>
      </c>
      <c r="C89" s="34" t="s">
        <v>164</v>
      </c>
      <c r="D89" s="40">
        <v>22</v>
      </c>
      <c r="E89" s="42">
        <v>778420992</v>
      </c>
      <c r="F89" s="41">
        <f t="shared" si="1"/>
        <v>7.424493245069573E-3</v>
      </c>
      <c r="G89" s="24">
        <f t="shared" si="2"/>
        <v>1.29528555140345E-3</v>
      </c>
      <c r="H89" s="22">
        <f t="shared" si="3"/>
        <v>3.5771379624098158E-4</v>
      </c>
    </row>
    <row r="90" spans="2:8">
      <c r="B90" s="60">
        <v>45</v>
      </c>
      <c r="C90" s="34" t="s">
        <v>165</v>
      </c>
      <c r="D90" s="40">
        <v>75</v>
      </c>
      <c r="E90" s="42">
        <v>772811994</v>
      </c>
      <c r="F90" s="41">
        <f t="shared" si="1"/>
        <v>7.3709952431007253E-3</v>
      </c>
      <c r="G90" s="24">
        <f t="shared" si="2"/>
        <v>1.2859522290214517E-3</v>
      </c>
      <c r="H90" s="22">
        <f t="shared" si="3"/>
        <v>3.5513625017232663E-4</v>
      </c>
    </row>
    <row r="91" spans="2:8">
      <c r="B91" s="60">
        <v>46</v>
      </c>
      <c r="C91" s="34" t="s">
        <v>166</v>
      </c>
      <c r="D91" s="40">
        <v>14</v>
      </c>
      <c r="E91" s="42">
        <v>767510378</v>
      </c>
      <c r="F91" s="41">
        <f t="shared" si="1"/>
        <v>7.3204290166185484E-3</v>
      </c>
      <c r="G91" s="24">
        <f t="shared" si="2"/>
        <v>1.2771303875314815E-3</v>
      </c>
      <c r="H91" s="22">
        <f t="shared" si="3"/>
        <v>3.5269995772253116E-4</v>
      </c>
    </row>
    <row r="92" spans="2:8">
      <c r="B92" s="60">
        <v>47</v>
      </c>
      <c r="C92" s="34" t="s">
        <v>167</v>
      </c>
      <c r="D92" s="40">
        <v>40</v>
      </c>
      <c r="E92" s="42">
        <v>730856176</v>
      </c>
      <c r="F92" s="41">
        <f t="shared" si="1"/>
        <v>6.9708252958180488E-3</v>
      </c>
      <c r="G92" s="24">
        <f t="shared" si="2"/>
        <v>1.2161381240432644E-3</v>
      </c>
      <c r="H92" s="22">
        <f t="shared" si="3"/>
        <v>3.3585596985432654E-4</v>
      </c>
    </row>
    <row r="93" spans="2:8">
      <c r="B93" s="60">
        <v>48</v>
      </c>
      <c r="C93" s="34" t="s">
        <v>48</v>
      </c>
      <c r="D93" s="40">
        <v>4</v>
      </c>
      <c r="E93" s="42">
        <v>726786938</v>
      </c>
      <c r="F93" s="41">
        <f t="shared" si="1"/>
        <v>6.9320133542670427E-3</v>
      </c>
      <c r="G93" s="24">
        <f t="shared" si="2"/>
        <v>1.2093669484958534E-3</v>
      </c>
      <c r="H93" s="22">
        <f t="shared" si="3"/>
        <v>3.3398600156242818E-4</v>
      </c>
    </row>
    <row r="94" spans="2:8">
      <c r="B94" s="60">
        <v>49</v>
      </c>
      <c r="C94" s="34" t="s">
        <v>168</v>
      </c>
      <c r="D94" s="40">
        <v>26</v>
      </c>
      <c r="E94" s="42">
        <v>715470979</v>
      </c>
      <c r="F94" s="41">
        <f t="shared" si="1"/>
        <v>6.8240829900805327E-3</v>
      </c>
      <c r="G94" s="24">
        <f t="shared" si="2"/>
        <v>1.1905372941781883E-3</v>
      </c>
      <c r="H94" s="22">
        <f t="shared" si="3"/>
        <v>3.2878589173291668E-4</v>
      </c>
    </row>
    <row r="95" spans="2:8">
      <c r="B95" s="60">
        <v>50</v>
      </c>
      <c r="C95" s="34" t="s">
        <v>169</v>
      </c>
      <c r="D95" s="40">
        <v>940</v>
      </c>
      <c r="E95" s="42">
        <v>708284629</v>
      </c>
      <c r="F95" s="41">
        <f t="shared" si="1"/>
        <v>6.7555403793595394E-3</v>
      </c>
      <c r="G95" s="24">
        <f t="shared" si="2"/>
        <v>1.1785792722106511E-3</v>
      </c>
      <c r="H95" s="22">
        <f t="shared" si="3"/>
        <v>3.2548349294609621E-4</v>
      </c>
    </row>
    <row r="96" spans="2:8">
      <c r="B96" s="60">
        <v>51</v>
      </c>
      <c r="C96" s="34" t="s">
        <v>170</v>
      </c>
      <c r="D96" s="40">
        <v>184</v>
      </c>
      <c r="E96" s="42">
        <v>697118075</v>
      </c>
      <c r="F96" s="41">
        <f t="shared" si="1"/>
        <v>6.6490350235228549E-3</v>
      </c>
      <c r="G96" s="24">
        <f t="shared" si="2"/>
        <v>1.1599982264734281E-3</v>
      </c>
      <c r="H96" s="22">
        <f t="shared" si="3"/>
        <v>3.2035204034741051E-4</v>
      </c>
    </row>
    <row r="97" spans="2:8">
      <c r="B97" s="60">
        <v>52</v>
      </c>
      <c r="C97" s="34" t="s">
        <v>50</v>
      </c>
      <c r="D97" s="40">
        <v>11</v>
      </c>
      <c r="E97" s="42">
        <v>681938941</v>
      </c>
      <c r="F97" s="41">
        <f t="shared" si="1"/>
        <v>6.5042581238667291E-3</v>
      </c>
      <c r="G97" s="24">
        <f t="shared" si="2"/>
        <v>1.1347402835928013E-3</v>
      </c>
      <c r="H97" s="22">
        <f t="shared" si="3"/>
        <v>3.1337665594412023E-4</v>
      </c>
    </row>
    <row r="98" spans="2:8">
      <c r="B98" s="60">
        <v>53</v>
      </c>
      <c r="C98" s="34" t="s">
        <v>171</v>
      </c>
      <c r="D98" s="40">
        <v>33</v>
      </c>
      <c r="E98" s="42">
        <v>679841222</v>
      </c>
      <c r="F98" s="41">
        <f t="shared" si="1"/>
        <v>6.4842503122768359E-3</v>
      </c>
      <c r="G98" s="24">
        <f t="shared" si="2"/>
        <v>1.1312496979848474E-3</v>
      </c>
      <c r="H98" s="22">
        <f t="shared" si="3"/>
        <v>3.1241267496898118E-4</v>
      </c>
    </row>
    <row r="99" spans="2:8">
      <c r="B99" s="60">
        <v>54</v>
      </c>
      <c r="C99" s="34" t="s">
        <v>172</v>
      </c>
      <c r="D99" s="40">
        <v>24</v>
      </c>
      <c r="E99" s="42">
        <v>666941505</v>
      </c>
      <c r="F99" s="41">
        <f t="shared" si="1"/>
        <v>6.3612142396193691E-3</v>
      </c>
      <c r="G99" s="24">
        <f t="shared" si="2"/>
        <v>1.1097846845550792E-3</v>
      </c>
      <c r="H99" s="22">
        <f t="shared" si="3"/>
        <v>3.0648476862276552E-4</v>
      </c>
    </row>
    <row r="100" spans="2:8">
      <c r="B100" s="60">
        <v>55</v>
      </c>
      <c r="C100" s="34" t="s">
        <v>53</v>
      </c>
      <c r="D100" s="40">
        <v>3</v>
      </c>
      <c r="E100" s="42">
        <v>666564520</v>
      </c>
      <c r="F100" s="41">
        <f t="shared" si="1"/>
        <v>6.3576185984242353E-3</v>
      </c>
      <c r="G100" s="24">
        <f t="shared" si="2"/>
        <v>1.1091573848951081E-3</v>
      </c>
      <c r="H100" s="22">
        <f t="shared" si="3"/>
        <v>3.063115298010202E-4</v>
      </c>
    </row>
    <row r="101" spans="2:8">
      <c r="B101" s="60">
        <v>56</v>
      </c>
      <c r="C101" s="34" t="s">
        <v>54</v>
      </c>
      <c r="D101" s="40">
        <v>19</v>
      </c>
      <c r="E101" s="42">
        <v>654155346</v>
      </c>
      <c r="F101" s="41">
        <f t="shared" si="1"/>
        <v>6.2392612705942409E-3</v>
      </c>
      <c r="G101" s="24">
        <f t="shared" si="2"/>
        <v>1.0885086306191556E-3</v>
      </c>
      <c r="H101" s="22">
        <f t="shared" si="3"/>
        <v>3.0060904645926197E-4</v>
      </c>
    </row>
    <row r="102" spans="2:8">
      <c r="B102" s="60">
        <v>57</v>
      </c>
      <c r="C102" s="34" t="s">
        <v>55</v>
      </c>
      <c r="D102" s="40">
        <v>64</v>
      </c>
      <c r="E102" s="42">
        <v>653831986</v>
      </c>
      <c r="F102" s="41">
        <f t="shared" si="1"/>
        <v>6.2361770987124461E-3</v>
      </c>
      <c r="G102" s="24">
        <f t="shared" si="2"/>
        <v>1.0879705624783854E-3</v>
      </c>
      <c r="H102" s="22">
        <f t="shared" si="3"/>
        <v>3.0046045034695098E-4</v>
      </c>
    </row>
    <row r="103" spans="2:8">
      <c r="B103" s="60">
        <v>58</v>
      </c>
      <c r="C103" s="34" t="s">
        <v>56</v>
      </c>
      <c r="D103" s="40">
        <v>5</v>
      </c>
      <c r="E103" s="42">
        <v>628656682</v>
      </c>
      <c r="F103" s="41">
        <f t="shared" si="1"/>
        <v>5.9960578362419741E-3</v>
      </c>
      <c r="G103" s="24">
        <f t="shared" si="2"/>
        <v>1.0460790823429301E-3</v>
      </c>
      <c r="H103" s="22">
        <f t="shared" si="3"/>
        <v>2.8889144892238407E-4</v>
      </c>
    </row>
    <row r="104" spans="2:8">
      <c r="B104" s="60">
        <v>59</v>
      </c>
      <c r="C104" s="34" t="s">
        <v>173</v>
      </c>
      <c r="D104" s="40">
        <v>46</v>
      </c>
      <c r="E104" s="42">
        <v>627326417</v>
      </c>
      <c r="F104" s="41">
        <f t="shared" si="1"/>
        <v>5.9833699159415766E-3</v>
      </c>
      <c r="G104" s="24">
        <f t="shared" si="2"/>
        <v>1.0438655333100211E-3</v>
      </c>
      <c r="H104" s="22">
        <f t="shared" si="3"/>
        <v>2.8828014199715088E-4</v>
      </c>
    </row>
    <row r="105" spans="2:8">
      <c r="B105" s="60">
        <v>60</v>
      </c>
      <c r="C105" s="34" t="s">
        <v>57</v>
      </c>
      <c r="D105" s="40">
        <v>10</v>
      </c>
      <c r="E105" s="42">
        <v>623001330</v>
      </c>
      <c r="F105" s="41">
        <f t="shared" si="1"/>
        <v>5.9421177149528367E-3</v>
      </c>
      <c r="G105" s="24">
        <f t="shared" si="2"/>
        <v>1.0366686273205396E-3</v>
      </c>
      <c r="H105" s="22">
        <f t="shared" si="3"/>
        <v>2.862926014429484E-4</v>
      </c>
    </row>
    <row r="106" spans="2:8">
      <c r="B106" s="60">
        <v>61</v>
      </c>
      <c r="C106" s="34" t="s">
        <v>58</v>
      </c>
      <c r="D106" s="40">
        <v>112</v>
      </c>
      <c r="E106" s="42">
        <v>602926072</v>
      </c>
      <c r="F106" s="41">
        <f t="shared" si="1"/>
        <v>5.7506421266197445E-3</v>
      </c>
      <c r="G106" s="24">
        <f t="shared" si="2"/>
        <v>1.003263578002321E-3</v>
      </c>
      <c r="H106" s="22">
        <f t="shared" si="3"/>
        <v>2.7706726345296629E-4</v>
      </c>
    </row>
    <row r="107" spans="2:8">
      <c r="B107" s="60">
        <v>62</v>
      </c>
      <c r="C107" s="34" t="s">
        <v>59</v>
      </c>
      <c r="D107" s="40">
        <v>60</v>
      </c>
      <c r="E107" s="42">
        <v>599130073</v>
      </c>
      <c r="F107" s="41">
        <f t="shared" si="1"/>
        <v>5.7144363084012774E-3</v>
      </c>
      <c r="G107" s="24">
        <f t="shared" si="2"/>
        <v>9.9694706970106261E-4</v>
      </c>
      <c r="H107" s="22">
        <f t="shared" si="3"/>
        <v>2.7532285878406322E-4</v>
      </c>
    </row>
    <row r="108" spans="2:8">
      <c r="B108" s="60">
        <v>63</v>
      </c>
      <c r="C108" s="34" t="s">
        <v>60</v>
      </c>
      <c r="D108" s="40">
        <v>49</v>
      </c>
      <c r="E108" s="42">
        <v>594866860</v>
      </c>
      <c r="F108" s="41">
        <f t="shared" si="1"/>
        <v>5.6737742547746549E-3</v>
      </c>
      <c r="G108" s="24">
        <f t="shared" si="2"/>
        <v>9.8985312149282184E-4</v>
      </c>
      <c r="H108" s="22">
        <f t="shared" si="3"/>
        <v>2.7336375166582419E-4</v>
      </c>
    </row>
    <row r="109" spans="2:8">
      <c r="B109" s="60">
        <v>64</v>
      </c>
      <c r="C109" s="34" t="s">
        <v>174</v>
      </c>
      <c r="D109" s="40">
        <v>25</v>
      </c>
      <c r="E109" s="42">
        <v>581855351</v>
      </c>
      <c r="F109" s="41">
        <f t="shared" si="1"/>
        <v>5.5496719223973416E-3</v>
      </c>
      <c r="G109" s="24">
        <f t="shared" si="2"/>
        <v>9.6820208717737527E-4</v>
      </c>
      <c r="H109" s="22">
        <f t="shared" si="3"/>
        <v>2.6738447268048342E-4</v>
      </c>
    </row>
    <row r="110" spans="2:8">
      <c r="B110" s="60">
        <v>65</v>
      </c>
      <c r="C110" s="34" t="s">
        <v>61</v>
      </c>
      <c r="D110" s="40">
        <v>64</v>
      </c>
      <c r="E110" s="42">
        <v>577030405</v>
      </c>
      <c r="F110" s="41">
        <f t="shared" si="1"/>
        <v>5.5036521216044751E-3</v>
      </c>
      <c r="G110" s="24">
        <f t="shared" si="2"/>
        <v>9.6017342029360519E-4</v>
      </c>
      <c r="H110" s="22">
        <f t="shared" si="3"/>
        <v>2.6516722806856302E-4</v>
      </c>
    </row>
    <row r="111" spans="2:8">
      <c r="B111" s="60">
        <v>66</v>
      </c>
      <c r="C111" s="34" t="s">
        <v>175</v>
      </c>
      <c r="D111" s="40">
        <v>23</v>
      </c>
      <c r="E111" s="42">
        <v>574836393</v>
      </c>
      <c r="F111" s="41">
        <f t="shared" ref="F111:F148" si="4">E111/$E$146</f>
        <v>5.4827258780408873E-3</v>
      </c>
      <c r="G111" s="24">
        <f t="shared" ref="G111:G148" si="5">E111/$E$147</f>
        <v>9.5652260399700943E-4</v>
      </c>
      <c r="H111" s="22">
        <f t="shared" ref="H111:H148" si="6">E111/$E$148</f>
        <v>2.6415899682918984E-4</v>
      </c>
    </row>
    <row r="112" spans="2:8">
      <c r="B112" s="60">
        <v>67</v>
      </c>
      <c r="C112" s="34" t="s">
        <v>176</v>
      </c>
      <c r="D112" s="40">
        <v>207</v>
      </c>
      <c r="E112" s="42">
        <v>573318472</v>
      </c>
      <c r="F112" s="41">
        <f t="shared" si="4"/>
        <v>5.468248115587316E-3</v>
      </c>
      <c r="G112" s="24">
        <f t="shared" si="5"/>
        <v>9.5399679706261494E-4</v>
      </c>
      <c r="H112" s="22">
        <f t="shared" si="6"/>
        <v>2.6346145489637425E-4</v>
      </c>
    </row>
    <row r="113" spans="2:8">
      <c r="B113" s="60">
        <v>68</v>
      </c>
      <c r="C113" s="34" t="s">
        <v>177</v>
      </c>
      <c r="D113" s="40">
        <v>72</v>
      </c>
      <c r="E113" s="42">
        <v>569556735</v>
      </c>
      <c r="F113" s="41">
        <f t="shared" si="4"/>
        <v>5.4323690845318072E-3</v>
      </c>
      <c r="G113" s="24">
        <f t="shared" si="5"/>
        <v>9.4773730042216494E-4</v>
      </c>
      <c r="H113" s="22">
        <f t="shared" si="6"/>
        <v>2.6173279490832225E-4</v>
      </c>
    </row>
    <row r="114" spans="2:8">
      <c r="B114" s="60">
        <v>69</v>
      </c>
      <c r="C114" s="34" t="s">
        <v>178</v>
      </c>
      <c r="D114" s="40">
        <v>2</v>
      </c>
      <c r="E114" s="42">
        <v>555119038</v>
      </c>
      <c r="F114" s="41">
        <f t="shared" si="4"/>
        <v>5.2946639288994407E-3</v>
      </c>
      <c r="G114" s="24">
        <f t="shared" si="5"/>
        <v>9.2371310206185023E-4</v>
      </c>
      <c r="H114" s="22">
        <f t="shared" si="6"/>
        <v>2.5509812876246498E-4</v>
      </c>
    </row>
    <row r="115" spans="2:8">
      <c r="B115" s="60">
        <v>70</v>
      </c>
      <c r="C115" s="61" t="s">
        <v>179</v>
      </c>
      <c r="D115" s="40">
        <v>42</v>
      </c>
      <c r="E115" s="42">
        <v>546145340</v>
      </c>
      <c r="F115" s="41">
        <f t="shared" si="4"/>
        <v>5.2090737908263209E-3</v>
      </c>
      <c r="G115" s="24">
        <f t="shared" si="5"/>
        <v>9.0878094904758768E-4</v>
      </c>
      <c r="H115" s="22">
        <f t="shared" si="6"/>
        <v>2.5097437617756539E-4</v>
      </c>
    </row>
    <row r="116" spans="2:8">
      <c r="B116" s="60">
        <v>71</v>
      </c>
      <c r="C116" s="34" t="s">
        <v>180</v>
      </c>
      <c r="D116" s="40">
        <v>19</v>
      </c>
      <c r="E116" s="42">
        <v>544632878</v>
      </c>
      <c r="F116" s="41">
        <f t="shared" si="4"/>
        <v>5.194648095710401E-3</v>
      </c>
      <c r="G116" s="24">
        <f t="shared" si="5"/>
        <v>9.0626422584024803E-4</v>
      </c>
      <c r="H116" s="22">
        <f t="shared" si="6"/>
        <v>2.5027934286108176E-4</v>
      </c>
    </row>
    <row r="117" spans="2:8">
      <c r="B117" s="60">
        <v>72</v>
      </c>
      <c r="C117" s="34" t="s">
        <v>181</v>
      </c>
      <c r="D117" s="40">
        <v>57</v>
      </c>
      <c r="E117" s="42">
        <v>538281201</v>
      </c>
      <c r="F117" s="41">
        <f t="shared" si="4"/>
        <v>5.1340665036592919E-3</v>
      </c>
      <c r="G117" s="24">
        <f t="shared" si="5"/>
        <v>8.9569509226107341E-4</v>
      </c>
      <c r="H117" s="22">
        <f t="shared" si="6"/>
        <v>2.4736050778916409E-4</v>
      </c>
    </row>
    <row r="118" spans="2:8">
      <c r="B118" s="60">
        <v>73</v>
      </c>
      <c r="C118" s="34" t="s">
        <v>63</v>
      </c>
      <c r="D118" s="40">
        <v>1</v>
      </c>
      <c r="E118" s="42">
        <v>531006606</v>
      </c>
      <c r="F118" s="41">
        <f t="shared" si="4"/>
        <v>5.064682221897634E-3</v>
      </c>
      <c r="G118" s="24">
        <f t="shared" si="5"/>
        <v>8.8359023140473648E-4</v>
      </c>
      <c r="H118" s="22">
        <f t="shared" si="6"/>
        <v>2.4401755709755986E-4</v>
      </c>
    </row>
    <row r="119" spans="2:8">
      <c r="B119" s="60">
        <v>74</v>
      </c>
      <c r="C119" s="34" t="s">
        <v>182</v>
      </c>
      <c r="D119" s="40">
        <v>50</v>
      </c>
      <c r="E119" s="42">
        <v>520216753</v>
      </c>
      <c r="F119" s="41">
        <f t="shared" si="4"/>
        <v>4.9617697984955253E-3</v>
      </c>
      <c r="G119" s="24">
        <f t="shared" si="5"/>
        <v>8.6563601275403083E-4</v>
      </c>
      <c r="H119" s="22">
        <f t="shared" si="6"/>
        <v>2.3905921281191123E-4</v>
      </c>
    </row>
    <row r="120" spans="2:8">
      <c r="B120" s="60">
        <v>75</v>
      </c>
      <c r="C120" s="34" t="s">
        <v>183</v>
      </c>
      <c r="D120" s="40">
        <v>51</v>
      </c>
      <c r="E120" s="42">
        <v>507548872</v>
      </c>
      <c r="F120" s="41">
        <f t="shared" si="4"/>
        <v>4.8409449519401983E-3</v>
      </c>
      <c r="G120" s="24">
        <f t="shared" si="5"/>
        <v>8.4455677234963249E-4</v>
      </c>
      <c r="H120" s="22">
        <f t="shared" si="6"/>
        <v>2.3323784384908782E-4</v>
      </c>
    </row>
    <row r="121" spans="2:8">
      <c r="B121" s="60">
        <v>76</v>
      </c>
      <c r="C121" s="34" t="s">
        <v>184</v>
      </c>
      <c r="D121" s="40">
        <v>2</v>
      </c>
      <c r="E121" s="42">
        <v>499257443</v>
      </c>
      <c r="F121" s="41">
        <f t="shared" si="4"/>
        <v>4.7618622200571482E-3</v>
      </c>
      <c r="G121" s="24">
        <f t="shared" si="5"/>
        <v>8.3075990883417939E-4</v>
      </c>
      <c r="H121" s="22">
        <f t="shared" si="6"/>
        <v>2.2942761959468774E-4</v>
      </c>
    </row>
    <row r="122" spans="2:8">
      <c r="B122" s="60">
        <v>77</v>
      </c>
      <c r="C122" s="34" t="s">
        <v>185</v>
      </c>
      <c r="D122" s="40">
        <v>88</v>
      </c>
      <c r="E122" s="42">
        <v>496370884</v>
      </c>
      <c r="F122" s="41">
        <f t="shared" si="4"/>
        <v>4.7343305398773374E-3</v>
      </c>
      <c r="G122" s="24">
        <f t="shared" si="5"/>
        <v>8.2595670053892622E-4</v>
      </c>
      <c r="H122" s="22">
        <f t="shared" si="6"/>
        <v>2.2810113689628235E-4</v>
      </c>
    </row>
    <row r="123" spans="2:8">
      <c r="B123" s="60">
        <v>78</v>
      </c>
      <c r="C123" s="34" t="s">
        <v>186</v>
      </c>
      <c r="D123" s="40">
        <v>16</v>
      </c>
      <c r="E123" s="42">
        <v>495590323</v>
      </c>
      <c r="F123" s="41">
        <f t="shared" si="4"/>
        <v>4.7268856354728776E-3</v>
      </c>
      <c r="G123" s="24">
        <f t="shared" si="5"/>
        <v>8.2465785403339805E-4</v>
      </c>
      <c r="H123" s="22">
        <f t="shared" si="6"/>
        <v>2.277424396856762E-4</v>
      </c>
    </row>
    <row r="124" spans="2:8">
      <c r="B124" s="60">
        <v>79</v>
      </c>
      <c r="C124" s="34" t="s">
        <v>187</v>
      </c>
      <c r="D124" s="40">
        <v>297</v>
      </c>
      <c r="E124" s="42">
        <v>477192454</v>
      </c>
      <c r="F124" s="41">
        <f t="shared" si="4"/>
        <v>4.5514087977231391E-3</v>
      </c>
      <c r="G124" s="24">
        <f t="shared" si="5"/>
        <v>7.9404396497179184E-4</v>
      </c>
      <c r="H124" s="22">
        <f t="shared" si="6"/>
        <v>2.192879251872616E-4</v>
      </c>
    </row>
    <row r="125" spans="2:8">
      <c r="B125" s="60">
        <v>80</v>
      </c>
      <c r="C125" s="34" t="s">
        <v>188</v>
      </c>
      <c r="D125" s="40">
        <v>103</v>
      </c>
      <c r="E125" s="42">
        <v>474607494</v>
      </c>
      <c r="F125" s="41">
        <f t="shared" si="4"/>
        <v>4.5267537354162181E-3</v>
      </c>
      <c r="G125" s="24">
        <f t="shared" si="5"/>
        <v>7.8974261470841683E-4</v>
      </c>
      <c r="H125" s="22">
        <f t="shared" si="6"/>
        <v>2.1810003860116723E-4</v>
      </c>
    </row>
    <row r="126" spans="2:8">
      <c r="B126" s="60">
        <v>81</v>
      </c>
      <c r="C126" s="34" t="s">
        <v>189</v>
      </c>
      <c r="D126" s="40">
        <v>120</v>
      </c>
      <c r="E126" s="42">
        <v>472406786</v>
      </c>
      <c r="F126" s="41">
        <f t="shared" si="4"/>
        <v>4.5057636261459245E-3</v>
      </c>
      <c r="G126" s="24">
        <f t="shared" si="5"/>
        <v>7.8608065632785706E-4</v>
      </c>
      <c r="H126" s="22">
        <f t="shared" si="6"/>
        <v>2.170887302973209E-4</v>
      </c>
    </row>
    <row r="127" spans="2:8">
      <c r="B127" s="60">
        <v>82</v>
      </c>
      <c r="C127" s="34" t="s">
        <v>190</v>
      </c>
      <c r="D127" s="40">
        <v>26</v>
      </c>
      <c r="E127" s="42">
        <v>462036388</v>
      </c>
      <c r="F127" s="41">
        <f t="shared" si="4"/>
        <v>4.4068519180972248E-3</v>
      </c>
      <c r="G127" s="24">
        <f t="shared" si="5"/>
        <v>7.6882440703633843E-4</v>
      </c>
      <c r="H127" s="22">
        <f t="shared" si="6"/>
        <v>2.1232314139975185E-4</v>
      </c>
    </row>
    <row r="128" spans="2:8">
      <c r="B128" s="60">
        <v>83</v>
      </c>
      <c r="C128" s="34" t="s">
        <v>191</v>
      </c>
      <c r="D128" s="40">
        <v>24</v>
      </c>
      <c r="E128" s="42">
        <v>459130326</v>
      </c>
      <c r="F128" s="41">
        <f t="shared" si="4"/>
        <v>4.3791342204625326E-3</v>
      </c>
      <c r="G128" s="24">
        <f t="shared" si="5"/>
        <v>7.6398874592394821E-4</v>
      </c>
      <c r="H128" s="22">
        <f t="shared" si="6"/>
        <v>2.1098769633748449E-4</v>
      </c>
    </row>
    <row r="129" spans="2:8">
      <c r="B129" s="60">
        <v>84</v>
      </c>
      <c r="C129" s="34" t="s">
        <v>192</v>
      </c>
      <c r="D129" s="40">
        <v>21</v>
      </c>
      <c r="E129" s="42">
        <v>448950624</v>
      </c>
      <c r="F129" s="41">
        <f t="shared" si="4"/>
        <v>4.2820413497504572E-3</v>
      </c>
      <c r="G129" s="24">
        <f t="shared" si="5"/>
        <v>7.4704981306665855E-4</v>
      </c>
      <c r="H129" s="22">
        <f t="shared" si="6"/>
        <v>2.0630973944212123E-4</v>
      </c>
    </row>
    <row r="130" spans="2:8">
      <c r="B130" s="60">
        <v>85</v>
      </c>
      <c r="C130" s="34" t="s">
        <v>193</v>
      </c>
      <c r="D130" s="40">
        <v>102</v>
      </c>
      <c r="E130" s="42">
        <v>444341796</v>
      </c>
      <c r="F130" s="41">
        <f t="shared" si="4"/>
        <v>4.2380828585158225E-3</v>
      </c>
      <c r="G130" s="24">
        <f t="shared" si="5"/>
        <v>7.3938076459718503E-4</v>
      </c>
      <c r="H130" s="22">
        <f t="shared" si="6"/>
        <v>2.0419180919994487E-4</v>
      </c>
    </row>
    <row r="131" spans="2:8">
      <c r="B131" s="60">
        <v>86</v>
      </c>
      <c r="C131" s="34" t="s">
        <v>65</v>
      </c>
      <c r="D131" s="40">
        <v>37</v>
      </c>
      <c r="E131" s="42">
        <v>441682181</v>
      </c>
      <c r="F131" s="41">
        <f t="shared" si="4"/>
        <v>4.2127157450837305E-3</v>
      </c>
      <c r="G131" s="24">
        <f t="shared" si="5"/>
        <v>7.3495518908316311E-4</v>
      </c>
      <c r="H131" s="22">
        <f t="shared" si="6"/>
        <v>2.0296961582647857E-4</v>
      </c>
    </row>
    <row r="132" spans="2:8">
      <c r="B132" s="60">
        <v>87</v>
      </c>
      <c r="C132" s="34" t="s">
        <v>66</v>
      </c>
      <c r="D132" s="40">
        <v>5</v>
      </c>
      <c r="E132" s="42">
        <v>439742445</v>
      </c>
      <c r="F132" s="41">
        <f t="shared" si="4"/>
        <v>4.1942147578580185E-3</v>
      </c>
      <c r="G132" s="24">
        <f t="shared" si="5"/>
        <v>7.3172748577074128E-4</v>
      </c>
      <c r="H132" s="22">
        <f t="shared" si="6"/>
        <v>2.0207823399659943E-4</v>
      </c>
    </row>
    <row r="133" spans="2:8">
      <c r="B133" s="60">
        <v>88</v>
      </c>
      <c r="C133" s="34" t="s">
        <v>194</v>
      </c>
      <c r="D133" s="40">
        <v>382</v>
      </c>
      <c r="E133" s="42">
        <v>436941849</v>
      </c>
      <c r="F133" s="41">
        <f t="shared" si="4"/>
        <v>4.1675029832555048E-3</v>
      </c>
      <c r="G133" s="24">
        <f t="shared" si="5"/>
        <v>7.2706731913674803E-4</v>
      </c>
      <c r="H133" s="22">
        <f t="shared" si="6"/>
        <v>2.0079125453793483E-4</v>
      </c>
    </row>
    <row r="134" spans="2:8">
      <c r="B134" s="60">
        <v>89</v>
      </c>
      <c r="C134" s="34" t="s">
        <v>195</v>
      </c>
      <c r="D134" s="40">
        <v>38</v>
      </c>
      <c r="E134" s="42">
        <v>412127054</v>
      </c>
      <c r="F134" s="41">
        <f t="shared" si="4"/>
        <v>3.9308222157161754E-3</v>
      </c>
      <c r="G134" s="24">
        <f t="shared" si="5"/>
        <v>6.8577572274498659E-4</v>
      </c>
      <c r="H134" s="22">
        <f t="shared" si="6"/>
        <v>1.8938792059188455E-4</v>
      </c>
    </row>
    <row r="135" spans="2:8">
      <c r="B135" s="60">
        <v>90</v>
      </c>
      <c r="C135" s="34" t="s">
        <v>67</v>
      </c>
      <c r="D135" s="40">
        <v>1</v>
      </c>
      <c r="E135" s="42">
        <v>405349059</v>
      </c>
      <c r="F135" s="41">
        <f t="shared" si="4"/>
        <v>3.8661744497774388E-3</v>
      </c>
      <c r="G135" s="24">
        <f t="shared" si="5"/>
        <v>6.7449719983615829E-4</v>
      </c>
      <c r="H135" s="22">
        <f t="shared" si="6"/>
        <v>1.8627317632461743E-4</v>
      </c>
    </row>
    <row r="136" spans="2:8">
      <c r="B136" s="60">
        <v>91</v>
      </c>
      <c r="C136" s="34" t="s">
        <v>68</v>
      </c>
      <c r="D136" s="40">
        <v>129</v>
      </c>
      <c r="E136" s="42">
        <v>405254515</v>
      </c>
      <c r="F136" s="41">
        <f t="shared" si="4"/>
        <v>3.865272699572118E-3</v>
      </c>
      <c r="G136" s="24">
        <f t="shared" si="5"/>
        <v>6.7433987946783518E-4</v>
      </c>
      <c r="H136" s="22">
        <f t="shared" si="6"/>
        <v>1.8622972979182942E-4</v>
      </c>
    </row>
    <row r="137" spans="2:8">
      <c r="B137" s="60">
        <v>92</v>
      </c>
      <c r="C137" s="34" t="s">
        <v>196</v>
      </c>
      <c r="D137" s="40">
        <v>27</v>
      </c>
      <c r="E137" s="42">
        <v>400775376</v>
      </c>
      <c r="F137" s="41">
        <f t="shared" si="4"/>
        <v>3.822551167662008E-3</v>
      </c>
      <c r="G137" s="24">
        <f t="shared" si="5"/>
        <v>6.6688663233157642E-4</v>
      </c>
      <c r="H137" s="22">
        <f t="shared" si="6"/>
        <v>1.841713965350857E-4</v>
      </c>
    </row>
    <row r="138" spans="2:8">
      <c r="B138" s="60">
        <v>93</v>
      </c>
      <c r="C138" s="34" t="s">
        <v>197</v>
      </c>
      <c r="D138" s="40">
        <v>45</v>
      </c>
      <c r="E138" s="42">
        <v>385604762</v>
      </c>
      <c r="F138" s="41">
        <f t="shared" si="4"/>
        <v>3.6778555308226587E-3</v>
      </c>
      <c r="G138" s="24">
        <f t="shared" si="5"/>
        <v>6.4164286665455974E-4</v>
      </c>
      <c r="H138" s="22">
        <f t="shared" si="6"/>
        <v>1.771999273930426E-4</v>
      </c>
    </row>
    <row r="139" spans="2:8">
      <c r="B139" s="60">
        <v>94</v>
      </c>
      <c r="C139" s="34" t="s">
        <v>198</v>
      </c>
      <c r="D139" s="40">
        <v>72</v>
      </c>
      <c r="E139" s="42">
        <v>382713129</v>
      </c>
      <c r="F139" s="41">
        <f t="shared" si="4"/>
        <v>3.6502754553925753E-3</v>
      </c>
      <c r="G139" s="24">
        <f t="shared" si="5"/>
        <v>6.3683121526879978E-4</v>
      </c>
      <c r="H139" s="22">
        <f t="shared" si="6"/>
        <v>1.7587111300032169E-4</v>
      </c>
    </row>
    <row r="140" spans="2:8">
      <c r="B140" s="60">
        <v>95</v>
      </c>
      <c r="C140" s="34" t="s">
        <v>69</v>
      </c>
      <c r="D140" s="40">
        <v>537</v>
      </c>
      <c r="E140" s="42">
        <v>382554004</v>
      </c>
      <c r="F140" s="41">
        <f t="shared" si="4"/>
        <v>3.6487577387588213E-3</v>
      </c>
      <c r="G140" s="24">
        <f t="shared" si="5"/>
        <v>6.3656643269550679E-4</v>
      </c>
      <c r="H140" s="22">
        <f t="shared" si="6"/>
        <v>1.7579798906300261E-4</v>
      </c>
    </row>
    <row r="141" spans="2:8">
      <c r="B141" s="60">
        <v>96</v>
      </c>
      <c r="C141" s="34" t="s">
        <v>70</v>
      </c>
      <c r="D141" s="40">
        <v>37</v>
      </c>
      <c r="E141" s="42">
        <v>378869903</v>
      </c>
      <c r="F141" s="41">
        <f t="shared" si="4"/>
        <v>3.6136191912764662E-3</v>
      </c>
      <c r="G141" s="24">
        <f t="shared" si="5"/>
        <v>6.304361216629762E-4</v>
      </c>
      <c r="H141" s="22">
        <f t="shared" si="6"/>
        <v>1.7410500574422132E-4</v>
      </c>
    </row>
    <row r="142" spans="2:8">
      <c r="B142" s="60">
        <v>97</v>
      </c>
      <c r="C142" s="34" t="s">
        <v>150</v>
      </c>
      <c r="D142" s="40">
        <v>32</v>
      </c>
      <c r="E142" s="42">
        <v>377152577</v>
      </c>
      <c r="F142" s="41">
        <f t="shared" si="4"/>
        <v>3.5972395260084177E-3</v>
      </c>
      <c r="G142" s="24">
        <f t="shared" si="5"/>
        <v>6.2757850659643716E-4</v>
      </c>
      <c r="H142" s="22">
        <f t="shared" si="6"/>
        <v>1.733158296953265E-4</v>
      </c>
    </row>
    <row r="143" spans="2:8">
      <c r="B143" s="60">
        <v>98</v>
      </c>
      <c r="C143" s="34" t="s">
        <v>149</v>
      </c>
      <c r="D143" s="40">
        <v>10</v>
      </c>
      <c r="E143" s="42">
        <v>370145353</v>
      </c>
      <c r="F143" s="41">
        <f t="shared" si="4"/>
        <v>3.5304053992449278E-3</v>
      </c>
      <c r="G143" s="24">
        <f t="shared" si="5"/>
        <v>6.1591854868686484E-4</v>
      </c>
      <c r="H143" s="22">
        <f t="shared" si="6"/>
        <v>1.7009574605946417E-4</v>
      </c>
    </row>
    <row r="144" spans="2:8">
      <c r="B144" s="60">
        <v>99</v>
      </c>
      <c r="C144" s="34" t="s">
        <v>148</v>
      </c>
      <c r="D144" s="40">
        <v>15</v>
      </c>
      <c r="E144" s="42">
        <v>357503393</v>
      </c>
      <c r="F144" s="41">
        <f t="shared" si="4"/>
        <v>3.4098277843179659E-3</v>
      </c>
      <c r="G144" s="24">
        <f t="shared" si="5"/>
        <v>5.9488244059406007E-4</v>
      </c>
      <c r="H144" s="22">
        <f t="shared" si="6"/>
        <v>1.6428628877349387E-4</v>
      </c>
    </row>
    <row r="145" spans="2:8">
      <c r="B145" s="60">
        <v>100</v>
      </c>
      <c r="C145" s="34" t="s">
        <v>147</v>
      </c>
      <c r="D145" s="40">
        <v>4</v>
      </c>
      <c r="E145" s="42">
        <v>356602964</v>
      </c>
      <c r="F145" s="41">
        <f t="shared" si="4"/>
        <v>3.4012395921997288E-3</v>
      </c>
      <c r="G145" s="24">
        <f t="shared" si="5"/>
        <v>5.9338413481126238E-4</v>
      </c>
      <c r="H145" s="22">
        <f t="shared" si="6"/>
        <v>1.6387250769725657E-4</v>
      </c>
    </row>
    <row r="146" spans="2:8">
      <c r="B146" s="62"/>
      <c r="C146" s="63" t="s">
        <v>134</v>
      </c>
      <c r="D146" s="43">
        <f>SUM(D46:D145)</f>
        <v>8818</v>
      </c>
      <c r="E146" s="44">
        <f>SUM(E46:E145)</f>
        <v>104844999693</v>
      </c>
      <c r="F146" s="45">
        <f t="shared" si="4"/>
        <v>1</v>
      </c>
      <c r="G146" s="46">
        <f t="shared" si="5"/>
        <v>0.17446113945401159</v>
      </c>
      <c r="H146" s="47">
        <f t="shared" si="6"/>
        <v>4.8180230546849868E-2</v>
      </c>
    </row>
    <row r="147" spans="2:8">
      <c r="B147" s="64"/>
      <c r="C147" s="65" t="s">
        <v>73</v>
      </c>
      <c r="D147" s="48">
        <v>282103</v>
      </c>
      <c r="E147" s="49">
        <v>600964776575</v>
      </c>
      <c r="F147" s="50">
        <f t="shared" si="4"/>
        <v>5.7319355079851606</v>
      </c>
      <c r="G147" s="51">
        <f t="shared" si="5"/>
        <v>1</v>
      </c>
      <c r="H147" s="52">
        <f t="shared" si="6"/>
        <v>0.27616597425440009</v>
      </c>
    </row>
    <row r="148" spans="2:8">
      <c r="B148" s="66"/>
      <c r="C148" s="35" t="s">
        <v>74</v>
      </c>
      <c r="D148" s="53"/>
      <c r="E148" s="54">
        <v>2176100000000</v>
      </c>
      <c r="F148" s="55">
        <f t="shared" si="4"/>
        <v>20.755400890570918</v>
      </c>
      <c r="G148" s="56">
        <f t="shared" si="5"/>
        <v>3.6210108891938098</v>
      </c>
      <c r="H148" s="57">
        <f t="shared" si="6"/>
        <v>1</v>
      </c>
    </row>
  </sheetData>
  <sortState xmlns:xlrd2="http://schemas.microsoft.com/office/spreadsheetml/2017/richdata2" ref="C26:E35">
    <sortCondition descending="1" ref="D26:D35"/>
  </sortState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09"/>
  <sheetViews>
    <sheetView zoomScale="90" zoomScaleNormal="90" workbookViewId="0"/>
  </sheetViews>
  <sheetFormatPr defaultRowHeight="14.5"/>
  <cols>
    <col min="3" max="3" width="34.90625" customWidth="1"/>
    <col min="4" max="4" width="29.36328125" customWidth="1"/>
    <col min="12" max="12" width="21.6328125" customWidth="1"/>
    <col min="13" max="13" width="41.6328125" customWidth="1"/>
    <col min="14" max="14" width="46.36328125" bestFit="1" customWidth="1"/>
    <col min="15" max="15" width="57.6328125" bestFit="1" customWidth="1"/>
  </cols>
  <sheetData>
    <row r="2" spans="2:15">
      <c r="B2" s="79" t="s">
        <v>126</v>
      </c>
      <c r="C2" s="79"/>
      <c r="D2" s="79"/>
      <c r="E2" s="79"/>
      <c r="F2" s="79"/>
      <c r="G2" s="79"/>
      <c r="H2" s="79"/>
      <c r="I2" s="79"/>
      <c r="J2" s="79"/>
    </row>
    <row r="4" spans="2:15">
      <c r="B4" s="7" t="s">
        <v>25</v>
      </c>
      <c r="K4" s="7" t="s">
        <v>102</v>
      </c>
    </row>
    <row r="6" spans="2:15" s="67" customFormat="1" ht="20.399999999999999" customHeight="1">
      <c r="B6" s="68" t="s">
        <v>129</v>
      </c>
      <c r="C6" s="71" t="s">
        <v>199</v>
      </c>
      <c r="D6" s="70" t="s">
        <v>200</v>
      </c>
      <c r="K6" s="68" t="s">
        <v>129</v>
      </c>
      <c r="L6" s="71" t="s">
        <v>200</v>
      </c>
      <c r="M6" s="69" t="s">
        <v>23</v>
      </c>
      <c r="N6" s="71" t="s">
        <v>103</v>
      </c>
      <c r="O6" s="70" t="s">
        <v>125</v>
      </c>
    </row>
    <row r="7" spans="2:15">
      <c r="B7" s="8">
        <v>1</v>
      </c>
      <c r="C7" s="9" t="s">
        <v>0</v>
      </c>
      <c r="D7" s="72">
        <v>808481992</v>
      </c>
      <c r="K7" s="1">
        <v>1</v>
      </c>
      <c r="L7" s="76">
        <v>2452441163</v>
      </c>
      <c r="M7" t="s">
        <v>7</v>
      </c>
      <c r="N7" s="4" t="s">
        <v>104</v>
      </c>
      <c r="O7" s="74" t="s">
        <v>84</v>
      </c>
    </row>
    <row r="8" spans="2:15">
      <c r="B8" s="8">
        <v>2</v>
      </c>
      <c r="C8" s="9" t="s">
        <v>0</v>
      </c>
      <c r="D8" s="72">
        <v>810006631</v>
      </c>
      <c r="K8" s="1">
        <v>2</v>
      </c>
      <c r="L8" s="76">
        <v>1345556504</v>
      </c>
      <c r="M8" t="s">
        <v>2</v>
      </c>
      <c r="N8" s="4" t="s">
        <v>105</v>
      </c>
      <c r="O8" s="74" t="s">
        <v>85</v>
      </c>
    </row>
    <row r="9" spans="2:15">
      <c r="B9" s="8">
        <v>3</v>
      </c>
      <c r="C9" s="9" t="s">
        <v>10</v>
      </c>
      <c r="D9" s="72">
        <v>817281234</v>
      </c>
      <c r="K9" s="1">
        <v>3</v>
      </c>
      <c r="L9" s="76">
        <v>1327999944</v>
      </c>
      <c r="M9" t="s">
        <v>1</v>
      </c>
      <c r="N9" s="4" t="s">
        <v>106</v>
      </c>
      <c r="O9" s="74" t="s">
        <v>86</v>
      </c>
    </row>
    <row r="10" spans="2:15">
      <c r="B10" s="8">
        <v>4</v>
      </c>
      <c r="C10" s="9" t="s">
        <v>13</v>
      </c>
      <c r="D10" s="72">
        <v>829758758</v>
      </c>
      <c r="K10" s="1">
        <v>4</v>
      </c>
      <c r="L10" s="76">
        <v>960000000</v>
      </c>
      <c r="M10" t="s">
        <v>3</v>
      </c>
      <c r="N10" s="4" t="s">
        <v>117</v>
      </c>
      <c r="O10" s="74" t="s">
        <v>85</v>
      </c>
    </row>
    <row r="11" spans="2:15">
      <c r="B11" s="8">
        <v>5</v>
      </c>
      <c r="C11" s="9" t="s">
        <v>11</v>
      </c>
      <c r="D11" s="72">
        <v>864000000</v>
      </c>
      <c r="K11" s="1">
        <v>5</v>
      </c>
      <c r="L11" s="76">
        <v>869405517</v>
      </c>
      <c r="M11" t="s">
        <v>24</v>
      </c>
      <c r="N11" s="4" t="s">
        <v>104</v>
      </c>
      <c r="O11" s="74" t="s">
        <v>84</v>
      </c>
    </row>
    <row r="12" spans="2:15">
      <c r="B12" s="8">
        <v>6</v>
      </c>
      <c r="C12" s="9" t="s">
        <v>24</v>
      </c>
      <c r="D12" s="72">
        <v>869405517</v>
      </c>
      <c r="K12" s="1">
        <v>6</v>
      </c>
      <c r="L12" s="76">
        <v>864000000</v>
      </c>
      <c r="M12" t="s">
        <v>3</v>
      </c>
      <c r="N12" s="4" t="s">
        <v>117</v>
      </c>
      <c r="O12" s="74" t="s">
        <v>85</v>
      </c>
    </row>
    <row r="13" spans="2:15">
      <c r="B13" s="8">
        <v>7</v>
      </c>
      <c r="C13" s="9" t="s">
        <v>11</v>
      </c>
      <c r="D13" s="72">
        <v>960000000</v>
      </c>
      <c r="K13" s="1">
        <v>7</v>
      </c>
      <c r="L13" s="76">
        <v>829758758</v>
      </c>
      <c r="M13" t="s">
        <v>6</v>
      </c>
      <c r="N13" s="4" t="s">
        <v>107</v>
      </c>
      <c r="O13" s="74" t="s">
        <v>87</v>
      </c>
    </row>
    <row r="14" spans="2:15">
      <c r="B14" s="8">
        <v>8</v>
      </c>
      <c r="C14" s="9" t="s">
        <v>10</v>
      </c>
      <c r="D14" s="72">
        <v>1327999944</v>
      </c>
      <c r="K14" s="1">
        <v>8</v>
      </c>
      <c r="L14" s="76">
        <v>817281234</v>
      </c>
      <c r="M14" t="s">
        <v>1</v>
      </c>
      <c r="N14" s="4" t="s">
        <v>106</v>
      </c>
      <c r="O14" s="74" t="s">
        <v>86</v>
      </c>
    </row>
    <row r="15" spans="2:15">
      <c r="B15" s="8">
        <v>9</v>
      </c>
      <c r="C15" s="9" t="s">
        <v>2</v>
      </c>
      <c r="D15" s="72">
        <v>1345556504</v>
      </c>
      <c r="K15" s="1">
        <v>9</v>
      </c>
      <c r="L15" s="76">
        <v>810006631</v>
      </c>
      <c r="M15" t="s">
        <v>0</v>
      </c>
      <c r="N15" s="4" t="s">
        <v>117</v>
      </c>
      <c r="O15" s="74" t="s">
        <v>88</v>
      </c>
    </row>
    <row r="16" spans="2:15">
      <c r="B16" s="10">
        <v>10</v>
      </c>
      <c r="C16" s="11" t="s">
        <v>7</v>
      </c>
      <c r="D16" s="73">
        <v>2452441163</v>
      </c>
      <c r="K16" s="1">
        <v>10</v>
      </c>
      <c r="L16" s="76">
        <v>808481992</v>
      </c>
      <c r="M16" t="s">
        <v>0</v>
      </c>
      <c r="N16" s="4" t="s">
        <v>117</v>
      </c>
      <c r="O16" s="74" t="s">
        <v>88</v>
      </c>
    </row>
    <row r="17" spans="2:15">
      <c r="K17" s="1">
        <v>11</v>
      </c>
      <c r="L17" s="76">
        <v>806515680</v>
      </c>
      <c r="M17" t="s">
        <v>0</v>
      </c>
      <c r="N17" s="4" t="s">
        <v>117</v>
      </c>
      <c r="O17" s="74" t="s">
        <v>85</v>
      </c>
    </row>
    <row r="18" spans="2:15">
      <c r="B18" s="7" t="s">
        <v>127</v>
      </c>
      <c r="K18" s="1">
        <v>12</v>
      </c>
      <c r="L18" s="76">
        <v>745815749</v>
      </c>
      <c r="M18" t="s">
        <v>43</v>
      </c>
      <c r="N18" s="4" t="s">
        <v>104</v>
      </c>
      <c r="O18" s="74" t="s">
        <v>84</v>
      </c>
    </row>
    <row r="19" spans="2:15">
      <c r="B19" s="7" t="s">
        <v>128</v>
      </c>
      <c r="K19" s="1">
        <v>13</v>
      </c>
      <c r="L19" s="76">
        <v>705532668</v>
      </c>
      <c r="M19" t="s">
        <v>0</v>
      </c>
      <c r="N19" s="4" t="s">
        <v>117</v>
      </c>
      <c r="O19" s="74" t="s">
        <v>85</v>
      </c>
    </row>
    <row r="20" spans="2:15">
      <c r="K20" s="1">
        <v>14</v>
      </c>
      <c r="L20" s="76">
        <v>697720419</v>
      </c>
      <c r="M20" t="s">
        <v>0</v>
      </c>
      <c r="N20" s="4" t="s">
        <v>117</v>
      </c>
      <c r="O20" s="74" t="s">
        <v>88</v>
      </c>
    </row>
    <row r="21" spans="2:15">
      <c r="K21" s="1">
        <v>15</v>
      </c>
      <c r="L21" s="76">
        <v>685669850</v>
      </c>
      <c r="M21" t="s">
        <v>0</v>
      </c>
      <c r="N21" s="4" t="s">
        <v>117</v>
      </c>
      <c r="O21" s="74" t="s">
        <v>88</v>
      </c>
    </row>
    <row r="22" spans="2:15">
      <c r="B22" s="7" t="s">
        <v>26</v>
      </c>
      <c r="K22" s="1">
        <v>16</v>
      </c>
      <c r="L22" s="76">
        <v>683454547</v>
      </c>
      <c r="M22" t="s">
        <v>0</v>
      </c>
      <c r="N22" s="4" t="s">
        <v>117</v>
      </c>
      <c r="O22" s="74" t="s">
        <v>85</v>
      </c>
    </row>
    <row r="23" spans="2:15">
      <c r="K23" s="1">
        <v>17</v>
      </c>
      <c r="L23" s="76">
        <v>681499441</v>
      </c>
      <c r="M23" t="s">
        <v>0</v>
      </c>
      <c r="N23" s="4" t="s">
        <v>117</v>
      </c>
      <c r="O23" s="74" t="s">
        <v>88</v>
      </c>
    </row>
    <row r="24" spans="2:15">
      <c r="K24" s="1">
        <v>18</v>
      </c>
      <c r="L24" s="76">
        <v>655049478</v>
      </c>
      <c r="M24" t="s">
        <v>0</v>
      </c>
      <c r="N24" s="4" t="s">
        <v>117</v>
      </c>
      <c r="O24" s="74" t="s">
        <v>85</v>
      </c>
    </row>
    <row r="25" spans="2:15">
      <c r="K25" s="1">
        <v>19</v>
      </c>
      <c r="L25" s="76">
        <v>651970827</v>
      </c>
      <c r="M25" t="s">
        <v>0</v>
      </c>
      <c r="N25" s="4" t="s">
        <v>117</v>
      </c>
      <c r="O25" s="74" t="s">
        <v>88</v>
      </c>
    </row>
    <row r="26" spans="2:15">
      <c r="K26" s="1">
        <v>20</v>
      </c>
      <c r="L26" s="76">
        <v>615779860</v>
      </c>
      <c r="M26" t="s">
        <v>34</v>
      </c>
      <c r="N26" s="4" t="s">
        <v>105</v>
      </c>
      <c r="O26" s="74" t="s">
        <v>85</v>
      </c>
    </row>
    <row r="27" spans="2:15">
      <c r="K27" s="1">
        <v>21</v>
      </c>
      <c r="L27" s="76">
        <v>577814785</v>
      </c>
      <c r="M27" t="s">
        <v>0</v>
      </c>
      <c r="N27" s="4" t="s">
        <v>117</v>
      </c>
      <c r="O27" s="74" t="s">
        <v>88</v>
      </c>
    </row>
    <row r="28" spans="2:15">
      <c r="K28" s="1">
        <v>22</v>
      </c>
      <c r="L28" s="76">
        <v>531006606</v>
      </c>
      <c r="M28" t="s">
        <v>63</v>
      </c>
      <c r="N28" s="4" t="s">
        <v>108</v>
      </c>
      <c r="O28" s="74" t="s">
        <v>89</v>
      </c>
    </row>
    <row r="29" spans="2:15">
      <c r="K29" s="1">
        <v>23</v>
      </c>
      <c r="L29" s="76">
        <v>520879248</v>
      </c>
      <c r="M29" t="s">
        <v>33</v>
      </c>
      <c r="N29" s="4" t="s">
        <v>104</v>
      </c>
      <c r="O29" s="74" t="s">
        <v>84</v>
      </c>
    </row>
    <row r="30" spans="2:15">
      <c r="K30" s="1">
        <v>24</v>
      </c>
      <c r="L30" s="76">
        <v>512817014</v>
      </c>
      <c r="M30" t="s">
        <v>33</v>
      </c>
      <c r="N30" s="4" t="s">
        <v>104</v>
      </c>
      <c r="O30" s="74" t="s">
        <v>84</v>
      </c>
    </row>
    <row r="31" spans="2:15">
      <c r="K31" s="1">
        <v>25</v>
      </c>
      <c r="L31" s="76">
        <v>510000000</v>
      </c>
      <c r="M31" t="s">
        <v>3</v>
      </c>
      <c r="N31" s="4" t="s">
        <v>117</v>
      </c>
      <c r="O31" s="74" t="s">
        <v>85</v>
      </c>
    </row>
    <row r="32" spans="2:15">
      <c r="K32" s="1">
        <v>26</v>
      </c>
      <c r="L32" s="76">
        <v>510000000</v>
      </c>
      <c r="M32" t="s">
        <v>3</v>
      </c>
      <c r="N32" s="4" t="s">
        <v>117</v>
      </c>
      <c r="O32" s="74" t="s">
        <v>85</v>
      </c>
    </row>
    <row r="33" spans="11:15">
      <c r="K33" s="1">
        <v>27</v>
      </c>
      <c r="L33" s="76">
        <v>442859990</v>
      </c>
      <c r="M33" t="s">
        <v>34</v>
      </c>
      <c r="N33" s="4" t="s">
        <v>105</v>
      </c>
      <c r="O33" s="74" t="s">
        <v>88</v>
      </c>
    </row>
    <row r="34" spans="11:15">
      <c r="K34" s="1">
        <v>28</v>
      </c>
      <c r="L34" s="76">
        <v>436881534</v>
      </c>
      <c r="M34" t="s">
        <v>33</v>
      </c>
      <c r="N34" s="4" t="s">
        <v>104</v>
      </c>
      <c r="O34" s="74" t="s">
        <v>84</v>
      </c>
    </row>
    <row r="35" spans="11:15">
      <c r="K35" s="1">
        <v>29</v>
      </c>
      <c r="L35" s="76">
        <v>412190917</v>
      </c>
      <c r="M35" t="s">
        <v>2</v>
      </c>
      <c r="N35" s="4" t="s">
        <v>105</v>
      </c>
      <c r="O35" s="74" t="s">
        <v>88</v>
      </c>
    </row>
    <row r="36" spans="11:15">
      <c r="K36" s="1">
        <v>30</v>
      </c>
      <c r="L36" s="76">
        <v>409228980</v>
      </c>
      <c r="M36" t="s">
        <v>36</v>
      </c>
      <c r="N36" s="4" t="s">
        <v>104</v>
      </c>
      <c r="O36" s="74" t="s">
        <v>84</v>
      </c>
    </row>
    <row r="37" spans="11:15">
      <c r="K37" s="1">
        <v>31</v>
      </c>
      <c r="L37" s="76">
        <v>405349059</v>
      </c>
      <c r="M37" t="s">
        <v>67</v>
      </c>
      <c r="N37" s="4" t="s">
        <v>104</v>
      </c>
      <c r="O37" s="74" t="s">
        <v>84</v>
      </c>
    </row>
    <row r="38" spans="11:15">
      <c r="K38" s="1">
        <v>32</v>
      </c>
      <c r="L38" s="76">
        <v>395824760</v>
      </c>
      <c r="M38" t="s">
        <v>36</v>
      </c>
      <c r="N38" s="4" t="s">
        <v>104</v>
      </c>
      <c r="O38" s="74" t="s">
        <v>84</v>
      </c>
    </row>
    <row r="39" spans="11:15">
      <c r="K39" s="1">
        <v>33</v>
      </c>
      <c r="L39" s="76">
        <v>393594500</v>
      </c>
      <c r="M39" t="s">
        <v>0</v>
      </c>
      <c r="N39" s="4" t="s">
        <v>117</v>
      </c>
      <c r="O39" s="74" t="s">
        <v>85</v>
      </c>
    </row>
    <row r="40" spans="11:15">
      <c r="K40" s="1">
        <v>34</v>
      </c>
      <c r="L40" s="76">
        <v>371637600</v>
      </c>
      <c r="M40" t="s">
        <v>39</v>
      </c>
      <c r="N40" s="4" t="s">
        <v>118</v>
      </c>
      <c r="O40" s="74" t="s">
        <v>90</v>
      </c>
    </row>
    <row r="41" spans="11:15">
      <c r="K41" s="1">
        <v>35</v>
      </c>
      <c r="L41" s="76">
        <v>367534946</v>
      </c>
      <c r="M41" t="s">
        <v>71</v>
      </c>
      <c r="N41" s="4" t="s">
        <v>104</v>
      </c>
      <c r="O41" s="74" t="s">
        <v>84</v>
      </c>
    </row>
    <row r="42" spans="11:15">
      <c r="K42" s="1">
        <v>36</v>
      </c>
      <c r="L42" s="76">
        <v>356854220</v>
      </c>
      <c r="M42" t="s">
        <v>24</v>
      </c>
      <c r="N42" s="4" t="s">
        <v>104</v>
      </c>
      <c r="O42" s="74" t="s">
        <v>84</v>
      </c>
    </row>
    <row r="43" spans="11:15">
      <c r="K43" s="1">
        <v>37</v>
      </c>
      <c r="L43" s="76">
        <v>355647219</v>
      </c>
      <c r="M43" t="s">
        <v>42</v>
      </c>
      <c r="N43" s="4" t="s">
        <v>104</v>
      </c>
      <c r="O43" s="74" t="s">
        <v>84</v>
      </c>
    </row>
    <row r="44" spans="11:15">
      <c r="K44" s="1">
        <v>38</v>
      </c>
      <c r="L44" s="76">
        <v>354901371</v>
      </c>
      <c r="M44" t="s">
        <v>24</v>
      </c>
      <c r="N44" s="4" t="s">
        <v>104</v>
      </c>
      <c r="O44" s="74" t="s">
        <v>84</v>
      </c>
    </row>
    <row r="45" spans="11:15">
      <c r="K45" s="1">
        <v>39</v>
      </c>
      <c r="L45" s="76">
        <v>351898449</v>
      </c>
      <c r="M45" t="s">
        <v>5</v>
      </c>
      <c r="N45" s="4" t="s">
        <v>105</v>
      </c>
      <c r="O45" s="74" t="s">
        <v>88</v>
      </c>
    </row>
    <row r="46" spans="11:15">
      <c r="K46" s="1">
        <v>40</v>
      </c>
      <c r="L46" s="76">
        <v>345056764</v>
      </c>
      <c r="M46" t="s">
        <v>64</v>
      </c>
      <c r="N46" s="4" t="s">
        <v>104</v>
      </c>
      <c r="O46" s="74" t="s">
        <v>84</v>
      </c>
    </row>
    <row r="47" spans="11:15">
      <c r="K47" s="1">
        <v>41</v>
      </c>
      <c r="L47" s="76">
        <v>344684970</v>
      </c>
      <c r="M47" t="s">
        <v>53</v>
      </c>
      <c r="N47" s="4" t="s">
        <v>117</v>
      </c>
      <c r="O47" s="74" t="s">
        <v>85</v>
      </c>
    </row>
    <row r="48" spans="11:15">
      <c r="K48" s="1">
        <v>42</v>
      </c>
      <c r="L48" s="76">
        <v>327883873</v>
      </c>
      <c r="M48" t="s">
        <v>40</v>
      </c>
      <c r="N48" s="4" t="s">
        <v>105</v>
      </c>
      <c r="O48" s="74" t="s">
        <v>85</v>
      </c>
    </row>
    <row r="49" spans="11:15">
      <c r="K49" s="1">
        <v>43</v>
      </c>
      <c r="L49" s="76">
        <v>321877800</v>
      </c>
      <c r="M49" t="s">
        <v>53</v>
      </c>
      <c r="N49" s="4" t="s">
        <v>117</v>
      </c>
      <c r="O49" s="74" t="s">
        <v>85</v>
      </c>
    </row>
    <row r="50" spans="11:15">
      <c r="K50" s="1">
        <v>44</v>
      </c>
      <c r="L50" s="76">
        <v>321743355</v>
      </c>
      <c r="M50" t="s">
        <v>62</v>
      </c>
      <c r="N50" s="4" t="s">
        <v>104</v>
      </c>
      <c r="O50" s="74" t="s">
        <v>84</v>
      </c>
    </row>
    <row r="51" spans="11:15">
      <c r="K51" s="1">
        <v>45</v>
      </c>
      <c r="L51" s="76">
        <v>316220709</v>
      </c>
      <c r="M51" t="s">
        <v>35</v>
      </c>
      <c r="N51" s="4" t="s">
        <v>105</v>
      </c>
      <c r="O51" s="74" t="s">
        <v>88</v>
      </c>
    </row>
    <row r="52" spans="11:15">
      <c r="K52" s="1">
        <v>46</v>
      </c>
      <c r="L52" s="76">
        <v>306957531</v>
      </c>
      <c r="M52" t="s">
        <v>6</v>
      </c>
      <c r="N52" s="4" t="s">
        <v>107</v>
      </c>
      <c r="O52" s="74" t="s">
        <v>87</v>
      </c>
    </row>
    <row r="53" spans="11:15">
      <c r="K53" s="1">
        <v>47</v>
      </c>
      <c r="L53" s="76">
        <v>301713511</v>
      </c>
      <c r="M53" t="s">
        <v>40</v>
      </c>
      <c r="N53" s="4" t="s">
        <v>105</v>
      </c>
      <c r="O53" s="74" t="s">
        <v>85</v>
      </c>
    </row>
    <row r="54" spans="11:15">
      <c r="K54" s="1">
        <v>48</v>
      </c>
      <c r="L54" s="76">
        <v>285000000</v>
      </c>
      <c r="M54" t="s">
        <v>37</v>
      </c>
      <c r="N54" s="4" t="s">
        <v>109</v>
      </c>
      <c r="O54" s="74" t="s">
        <v>91</v>
      </c>
    </row>
    <row r="55" spans="11:15">
      <c r="K55" s="1">
        <v>49</v>
      </c>
      <c r="L55" s="76">
        <v>284235514</v>
      </c>
      <c r="M55" t="s">
        <v>24</v>
      </c>
      <c r="N55" s="4" t="s">
        <v>104</v>
      </c>
      <c r="O55" s="74" t="s">
        <v>84</v>
      </c>
    </row>
    <row r="56" spans="11:15">
      <c r="K56" s="1">
        <v>50</v>
      </c>
      <c r="L56" s="76">
        <v>283282594</v>
      </c>
      <c r="M56" t="s">
        <v>55</v>
      </c>
      <c r="N56" s="4" t="s">
        <v>104</v>
      </c>
      <c r="O56" s="74" t="s">
        <v>90</v>
      </c>
    </row>
    <row r="57" spans="11:15">
      <c r="K57" s="1">
        <v>51</v>
      </c>
      <c r="L57" s="76">
        <v>276175454</v>
      </c>
      <c r="M57" t="s">
        <v>56</v>
      </c>
      <c r="N57" s="4" t="s">
        <v>110</v>
      </c>
      <c r="O57" s="74" t="s">
        <v>87</v>
      </c>
    </row>
    <row r="58" spans="11:15">
      <c r="K58" s="1">
        <v>52</v>
      </c>
      <c r="L58" s="76">
        <v>276000000</v>
      </c>
      <c r="M58" t="s">
        <v>4</v>
      </c>
      <c r="N58" s="4" t="s">
        <v>111</v>
      </c>
      <c r="O58" s="74" t="s">
        <v>92</v>
      </c>
    </row>
    <row r="59" spans="11:15">
      <c r="K59" s="1">
        <v>53</v>
      </c>
      <c r="L59" s="76">
        <v>274914117</v>
      </c>
      <c r="M59" t="s">
        <v>2</v>
      </c>
      <c r="N59" s="4" t="s">
        <v>112</v>
      </c>
      <c r="O59" s="74" t="s">
        <v>88</v>
      </c>
    </row>
    <row r="60" spans="11:15">
      <c r="K60" s="1">
        <v>54</v>
      </c>
      <c r="L60" s="76">
        <v>271189181</v>
      </c>
      <c r="M60" t="s">
        <v>37</v>
      </c>
      <c r="N60" s="4" t="s">
        <v>105</v>
      </c>
      <c r="O60" s="74" t="s">
        <v>85</v>
      </c>
    </row>
    <row r="61" spans="11:15">
      <c r="K61" s="1">
        <v>55</v>
      </c>
      <c r="L61" s="76">
        <v>270732000</v>
      </c>
      <c r="M61" t="s">
        <v>60</v>
      </c>
      <c r="N61" s="4" t="s">
        <v>113</v>
      </c>
      <c r="O61" s="74" t="s">
        <v>90</v>
      </c>
    </row>
    <row r="62" spans="11:15">
      <c r="K62" s="1">
        <v>56</v>
      </c>
      <c r="L62" s="76">
        <v>258994571</v>
      </c>
      <c r="M62" t="s">
        <v>5</v>
      </c>
      <c r="N62" s="4" t="s">
        <v>105</v>
      </c>
      <c r="O62" s="74" t="s">
        <v>85</v>
      </c>
    </row>
    <row r="63" spans="11:15">
      <c r="K63" s="1">
        <v>57</v>
      </c>
      <c r="L63" s="76">
        <v>256123245</v>
      </c>
      <c r="M63" t="s">
        <v>75</v>
      </c>
      <c r="N63" s="4" t="s">
        <v>104</v>
      </c>
      <c r="O63" s="74" t="s">
        <v>84</v>
      </c>
    </row>
    <row r="64" spans="11:15">
      <c r="K64" s="1">
        <v>58</v>
      </c>
      <c r="L64" s="76">
        <v>244150000</v>
      </c>
      <c r="M64" t="s">
        <v>4</v>
      </c>
      <c r="N64" s="4" t="s">
        <v>114</v>
      </c>
      <c r="O64" s="74" t="s">
        <v>93</v>
      </c>
    </row>
    <row r="65" spans="11:15">
      <c r="K65" s="1">
        <v>59</v>
      </c>
      <c r="L65" s="76">
        <v>239996847</v>
      </c>
      <c r="M65" t="s">
        <v>5</v>
      </c>
      <c r="N65" s="4" t="s">
        <v>105</v>
      </c>
      <c r="O65" s="74" t="s">
        <v>88</v>
      </c>
    </row>
    <row r="66" spans="11:15">
      <c r="K66" s="1">
        <v>60</v>
      </c>
      <c r="L66" s="76">
        <v>237500000</v>
      </c>
      <c r="M66" t="s">
        <v>76</v>
      </c>
      <c r="N66" s="4" t="s">
        <v>115</v>
      </c>
      <c r="O66" s="74" t="s">
        <v>94</v>
      </c>
    </row>
    <row r="67" spans="11:15">
      <c r="K67" s="1">
        <v>61</v>
      </c>
      <c r="L67" s="76">
        <v>237500000</v>
      </c>
      <c r="M67" t="s">
        <v>57</v>
      </c>
      <c r="N67" s="4" t="s">
        <v>116</v>
      </c>
      <c r="O67" s="74" t="s">
        <v>88</v>
      </c>
    </row>
    <row r="68" spans="11:15">
      <c r="K68" s="1">
        <v>62</v>
      </c>
      <c r="L68" s="76">
        <v>233375683</v>
      </c>
      <c r="M68" t="s">
        <v>62</v>
      </c>
      <c r="N68" s="4" t="s">
        <v>104</v>
      </c>
      <c r="O68" s="74" t="s">
        <v>84</v>
      </c>
    </row>
    <row r="69" spans="11:15">
      <c r="K69" s="1">
        <v>63</v>
      </c>
      <c r="L69" s="76">
        <v>232902000</v>
      </c>
      <c r="M69" t="s">
        <v>8</v>
      </c>
      <c r="N69" s="4" t="s">
        <v>105</v>
      </c>
      <c r="O69" s="74" t="s">
        <v>85</v>
      </c>
    </row>
    <row r="70" spans="11:15">
      <c r="K70" s="1">
        <v>64</v>
      </c>
      <c r="L70" s="76">
        <v>232300650</v>
      </c>
      <c r="M70" t="s">
        <v>31</v>
      </c>
      <c r="N70" s="4" t="s">
        <v>119</v>
      </c>
      <c r="O70" s="74" t="s">
        <v>91</v>
      </c>
    </row>
    <row r="71" spans="11:15">
      <c r="K71" s="1">
        <v>65</v>
      </c>
      <c r="L71" s="76">
        <v>228000000</v>
      </c>
      <c r="M71" t="s">
        <v>51</v>
      </c>
      <c r="N71" s="4" t="s">
        <v>120</v>
      </c>
      <c r="O71" s="74" t="s">
        <v>88</v>
      </c>
    </row>
    <row r="72" spans="11:15">
      <c r="K72" s="1">
        <v>66</v>
      </c>
      <c r="L72" s="76">
        <v>226016292</v>
      </c>
      <c r="M72" t="s">
        <v>48</v>
      </c>
      <c r="N72" s="4" t="s">
        <v>117</v>
      </c>
      <c r="O72" s="74" t="s">
        <v>85</v>
      </c>
    </row>
    <row r="73" spans="11:15">
      <c r="K73" s="1">
        <v>67</v>
      </c>
      <c r="L73" s="76">
        <v>224848405</v>
      </c>
      <c r="M73" t="s">
        <v>9</v>
      </c>
      <c r="N73" s="4" t="s">
        <v>121</v>
      </c>
      <c r="O73" s="74" t="s">
        <v>95</v>
      </c>
    </row>
    <row r="74" spans="11:15">
      <c r="K74" s="1">
        <v>68</v>
      </c>
      <c r="L74" s="76">
        <v>221604084</v>
      </c>
      <c r="M74" t="s">
        <v>36</v>
      </c>
      <c r="N74" s="4" t="s">
        <v>104</v>
      </c>
      <c r="O74" s="74" t="s">
        <v>84</v>
      </c>
    </row>
    <row r="75" spans="11:15">
      <c r="K75" s="1">
        <v>69</v>
      </c>
      <c r="L75" s="76">
        <v>219630383</v>
      </c>
      <c r="M75" t="s">
        <v>48</v>
      </c>
      <c r="N75" s="4" t="s">
        <v>117</v>
      </c>
      <c r="O75" s="74" t="s">
        <v>85</v>
      </c>
    </row>
    <row r="76" spans="11:15">
      <c r="K76" s="1">
        <v>70</v>
      </c>
      <c r="L76" s="76">
        <v>215739108</v>
      </c>
      <c r="M76" t="s">
        <v>44</v>
      </c>
      <c r="N76" s="4" t="s">
        <v>105</v>
      </c>
      <c r="O76" s="74" t="s">
        <v>88</v>
      </c>
    </row>
    <row r="77" spans="11:15">
      <c r="K77" s="1">
        <v>71</v>
      </c>
      <c r="L77" s="76">
        <v>210209628</v>
      </c>
      <c r="M77" t="s">
        <v>30</v>
      </c>
      <c r="N77" s="4" t="s">
        <v>105</v>
      </c>
      <c r="O77" s="74" t="s">
        <v>88</v>
      </c>
    </row>
    <row r="78" spans="11:15">
      <c r="K78" s="1">
        <v>72</v>
      </c>
      <c r="L78" s="76">
        <v>209338873</v>
      </c>
      <c r="M78" t="s">
        <v>30</v>
      </c>
      <c r="N78" s="4" t="s">
        <v>111</v>
      </c>
      <c r="O78" s="74" t="s">
        <v>88</v>
      </c>
    </row>
    <row r="79" spans="11:15">
      <c r="K79" s="1">
        <v>73</v>
      </c>
      <c r="L79" s="76">
        <v>208184712</v>
      </c>
      <c r="M79" t="s">
        <v>48</v>
      </c>
      <c r="N79" s="4" t="s">
        <v>117</v>
      </c>
      <c r="O79" s="74" t="s">
        <v>85</v>
      </c>
    </row>
    <row r="80" spans="11:15">
      <c r="K80" s="1">
        <v>74</v>
      </c>
      <c r="L80" s="76">
        <v>206867871</v>
      </c>
      <c r="M80" t="s">
        <v>77</v>
      </c>
      <c r="N80" s="4" t="s">
        <v>117</v>
      </c>
      <c r="O80" s="74" t="s">
        <v>96</v>
      </c>
    </row>
    <row r="81" spans="11:15">
      <c r="K81" s="1">
        <v>75</v>
      </c>
      <c r="L81" s="76">
        <v>204858141</v>
      </c>
      <c r="M81" t="s">
        <v>30</v>
      </c>
      <c r="N81" s="4" t="s">
        <v>105</v>
      </c>
      <c r="O81" s="74" t="s">
        <v>88</v>
      </c>
    </row>
    <row r="82" spans="11:15">
      <c r="K82" s="1">
        <v>76</v>
      </c>
      <c r="L82" s="76">
        <v>202727520</v>
      </c>
      <c r="M82" t="s">
        <v>202</v>
      </c>
      <c r="N82" s="4" t="s">
        <v>107</v>
      </c>
      <c r="O82" s="74" t="s">
        <v>97</v>
      </c>
    </row>
    <row r="83" spans="11:15">
      <c r="K83" s="1">
        <v>77</v>
      </c>
      <c r="L83" s="76">
        <v>202266777</v>
      </c>
      <c r="M83" t="s">
        <v>37</v>
      </c>
      <c r="N83" s="4" t="s">
        <v>105</v>
      </c>
      <c r="O83" s="74" t="s">
        <v>85</v>
      </c>
    </row>
    <row r="84" spans="11:15">
      <c r="K84" s="1">
        <v>78</v>
      </c>
      <c r="L84" s="76">
        <v>202250880</v>
      </c>
      <c r="M84" t="s">
        <v>56</v>
      </c>
      <c r="N84" s="4" t="s">
        <v>110</v>
      </c>
      <c r="O84" s="74" t="s">
        <v>87</v>
      </c>
    </row>
    <row r="85" spans="11:15">
      <c r="K85" s="1">
        <v>79</v>
      </c>
      <c r="L85" s="76">
        <v>201504000</v>
      </c>
      <c r="M85" t="s">
        <v>41</v>
      </c>
      <c r="N85" s="4" t="s">
        <v>107</v>
      </c>
      <c r="O85" s="74" t="s">
        <v>98</v>
      </c>
    </row>
    <row r="86" spans="11:15">
      <c r="K86" s="1">
        <v>80</v>
      </c>
      <c r="L86" s="76">
        <v>200937566</v>
      </c>
      <c r="M86" t="s">
        <v>72</v>
      </c>
      <c r="N86" s="4" t="s">
        <v>122</v>
      </c>
      <c r="O86" s="74" t="s">
        <v>88</v>
      </c>
    </row>
    <row r="87" spans="11:15">
      <c r="K87" s="1">
        <v>81</v>
      </c>
      <c r="L87" s="76">
        <v>199694723</v>
      </c>
      <c r="M87" t="s">
        <v>47</v>
      </c>
      <c r="N87" s="4" t="s">
        <v>107</v>
      </c>
      <c r="O87" s="74" t="s">
        <v>87</v>
      </c>
    </row>
    <row r="88" spans="11:15">
      <c r="K88" s="1">
        <v>82</v>
      </c>
      <c r="L88" s="76">
        <v>199014580</v>
      </c>
      <c r="M88" t="s">
        <v>78</v>
      </c>
      <c r="N88" s="4" t="s">
        <v>104</v>
      </c>
      <c r="O88" s="74" t="s">
        <v>84</v>
      </c>
    </row>
    <row r="89" spans="11:15">
      <c r="K89" s="1">
        <v>83</v>
      </c>
      <c r="L89" s="76">
        <v>198295417</v>
      </c>
      <c r="M89" t="s">
        <v>52</v>
      </c>
      <c r="N89" s="4" t="s">
        <v>114</v>
      </c>
      <c r="O89" s="74" t="s">
        <v>88</v>
      </c>
    </row>
    <row r="90" spans="11:15">
      <c r="K90" s="1">
        <v>84</v>
      </c>
      <c r="L90" s="76">
        <v>194626678</v>
      </c>
      <c r="M90" t="s">
        <v>30</v>
      </c>
      <c r="N90" s="4" t="s">
        <v>105</v>
      </c>
      <c r="O90" s="74" t="s">
        <v>88</v>
      </c>
    </row>
    <row r="91" spans="11:15">
      <c r="K91" s="1">
        <v>85</v>
      </c>
      <c r="L91" s="76">
        <v>189322042</v>
      </c>
      <c r="M91" t="s">
        <v>57</v>
      </c>
      <c r="N91" s="4" t="s">
        <v>123</v>
      </c>
      <c r="O91" s="74" t="s">
        <v>88</v>
      </c>
    </row>
    <row r="92" spans="11:15">
      <c r="K92" s="1">
        <v>86</v>
      </c>
      <c r="L92" s="76">
        <v>188919984</v>
      </c>
      <c r="M92" t="s">
        <v>66</v>
      </c>
      <c r="N92" s="4" t="s">
        <v>114</v>
      </c>
      <c r="O92" s="74" t="s">
        <v>99</v>
      </c>
    </row>
    <row r="93" spans="11:15">
      <c r="K93" s="1">
        <v>87</v>
      </c>
      <c r="L93" s="76">
        <v>188380428</v>
      </c>
      <c r="M93" t="s">
        <v>9</v>
      </c>
      <c r="N93" s="4" t="s">
        <v>121</v>
      </c>
      <c r="O93" s="74" t="s">
        <v>95</v>
      </c>
    </row>
    <row r="94" spans="11:15">
      <c r="K94" s="1">
        <v>88</v>
      </c>
      <c r="L94" s="76">
        <v>186366526</v>
      </c>
      <c r="M94" t="s">
        <v>49</v>
      </c>
      <c r="N94" s="4" t="s">
        <v>107</v>
      </c>
      <c r="O94" s="74" t="s">
        <v>97</v>
      </c>
    </row>
    <row r="95" spans="11:15">
      <c r="K95" s="1">
        <v>89</v>
      </c>
      <c r="L95" s="76">
        <v>185246000</v>
      </c>
      <c r="M95" t="s">
        <v>49</v>
      </c>
      <c r="N95" s="4" t="s">
        <v>107</v>
      </c>
      <c r="O95" s="74" t="s">
        <v>97</v>
      </c>
    </row>
    <row r="96" spans="11:15">
      <c r="K96" s="1">
        <v>90</v>
      </c>
      <c r="L96" s="76">
        <v>184041000</v>
      </c>
      <c r="M96" t="s">
        <v>79</v>
      </c>
      <c r="N96" s="4" t="s">
        <v>124</v>
      </c>
      <c r="O96" s="74" t="s">
        <v>100</v>
      </c>
    </row>
    <row r="97" spans="11:15">
      <c r="K97" s="1">
        <v>91</v>
      </c>
      <c r="L97" s="76">
        <v>183520869</v>
      </c>
      <c r="M97" t="s">
        <v>80</v>
      </c>
      <c r="N97" s="4" t="s">
        <v>111</v>
      </c>
      <c r="O97" s="74" t="s">
        <v>85</v>
      </c>
    </row>
    <row r="98" spans="11:15">
      <c r="K98" s="1">
        <v>92</v>
      </c>
      <c r="L98" s="76">
        <v>182540574</v>
      </c>
      <c r="M98" t="s">
        <v>47</v>
      </c>
      <c r="N98" s="4" t="s">
        <v>107</v>
      </c>
      <c r="O98" s="74" t="s">
        <v>87</v>
      </c>
    </row>
    <row r="99" spans="11:15">
      <c r="K99" s="1">
        <v>93</v>
      </c>
      <c r="L99" s="76">
        <v>178270806</v>
      </c>
      <c r="M99" t="s">
        <v>42</v>
      </c>
      <c r="N99" s="4" t="s">
        <v>105</v>
      </c>
      <c r="O99" s="74" t="s">
        <v>88</v>
      </c>
    </row>
    <row r="100" spans="11:15">
      <c r="K100" s="1">
        <v>94</v>
      </c>
      <c r="L100" s="76">
        <v>176376858</v>
      </c>
      <c r="M100" t="s">
        <v>4</v>
      </c>
      <c r="N100" s="4" t="s">
        <v>114</v>
      </c>
      <c r="O100" s="74" t="s">
        <v>88</v>
      </c>
    </row>
    <row r="101" spans="11:15">
      <c r="K101" s="1">
        <v>95</v>
      </c>
      <c r="L101" s="77">
        <v>174726000</v>
      </c>
      <c r="M101" t="s">
        <v>46</v>
      </c>
      <c r="N101" s="4" t="s">
        <v>107</v>
      </c>
      <c r="O101" s="74" t="s">
        <v>97</v>
      </c>
    </row>
    <row r="102" spans="11:15">
      <c r="K102" s="1">
        <v>96</v>
      </c>
      <c r="L102" s="77">
        <v>170814655</v>
      </c>
      <c r="M102" t="s">
        <v>81</v>
      </c>
      <c r="N102" s="4" t="s">
        <v>104</v>
      </c>
      <c r="O102" s="74" t="s">
        <v>84</v>
      </c>
    </row>
    <row r="103" spans="11:15">
      <c r="K103" s="1">
        <v>97</v>
      </c>
      <c r="L103" s="77">
        <v>170680496</v>
      </c>
      <c r="M103" t="s">
        <v>82</v>
      </c>
      <c r="N103" s="4" t="s">
        <v>104</v>
      </c>
      <c r="O103" s="74" t="s">
        <v>84</v>
      </c>
    </row>
    <row r="104" spans="11:15">
      <c r="K104" s="1">
        <v>98</v>
      </c>
      <c r="L104" s="77">
        <v>168150749</v>
      </c>
      <c r="M104" t="s">
        <v>68</v>
      </c>
      <c r="N104" s="4" t="s">
        <v>117</v>
      </c>
      <c r="O104" s="74" t="s">
        <v>101</v>
      </c>
    </row>
    <row r="105" spans="11:15">
      <c r="K105" s="1">
        <v>99</v>
      </c>
      <c r="L105" s="77">
        <v>168013927</v>
      </c>
      <c r="M105" t="s">
        <v>201</v>
      </c>
      <c r="N105" s="4" t="s">
        <v>104</v>
      </c>
      <c r="O105" s="74" t="s">
        <v>84</v>
      </c>
    </row>
    <row r="106" spans="11:15">
      <c r="K106" s="2">
        <v>100</v>
      </c>
      <c r="L106" s="78">
        <v>166142908</v>
      </c>
      <c r="M106" s="3" t="s">
        <v>83</v>
      </c>
      <c r="N106" s="5" t="s">
        <v>104</v>
      </c>
      <c r="O106" s="75" t="s">
        <v>84</v>
      </c>
    </row>
    <row r="108" spans="11:15">
      <c r="K108" s="7" t="s">
        <v>127</v>
      </c>
    </row>
    <row r="109" spans="11:15">
      <c r="K109" s="7" t="s">
        <v>128</v>
      </c>
    </row>
  </sheetData>
  <mergeCells count="1"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2</vt:i4>
      </vt:variant>
    </vt:vector>
  </HeadingPairs>
  <TitlesOfParts>
    <vt:vector size="2" baseType="lpstr">
      <vt:lpstr>Përfitues</vt:lpstr>
      <vt:lpstr>Transaksione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2024-03-18T10:55:12Z</dcterms:created>
  <dcterms:modified xsi:type="dcterms:W3CDTF">2024-03-21T16:06:27Z</dcterms:modified>
</cp:coreProperties>
</file>